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7608"/>
  <workbookPr filterPrivacy="1" defaultThemeVersion="124226"/>
  <bookViews>
    <workbookView xWindow="240" yWindow="120" windowWidth="14805" windowHeight="8010" tabRatio="950" firstSheet="22" activeTab="22" xr2:uid="{00000000-000D-0000-FFFF-FFFF00000000}"/>
  </bookViews>
  <sheets>
    <sheet name="EÜ" sheetId="32" r:id="rId1"/>
    <sheet name="DSİ" sheetId="4" r:id="rId2"/>
    <sheet name="KARAYOL" sheetId="5" r:id="rId3"/>
    <sheet name="İLLER" sheetId="6" r:id="rId4"/>
    <sheet name="TCDD" sheetId="29" r:id="rId5"/>
    <sheet name="DHMİ" sheetId="8" r:id="rId6"/>
    <sheet name="VAKIF" sheetId="11" r:id="rId7"/>
    <sheet name="TAPU" sheetId="27" r:id="rId8"/>
    <sheet name="MEB" sheetId="26" r:id="rId9"/>
    <sheet name="SAĞLIK" sheetId="12" r:id="rId10"/>
    <sheet name="SPOR" sheetId="28" r:id="rId11"/>
    <sheet name="TOKİ" sheetId="24" r:id="rId12"/>
    <sheet name="ÇVRE" sheetId="18" r:id="rId13"/>
    <sheet name="AİLE VE SOS" sheetId="13" r:id="rId14"/>
    <sheet name="AFET" sheetId="15" r:id="rId15"/>
    <sheet name="GIDA" sheetId="19" r:id="rId16"/>
    <sheet name="TEİAŞ" sheetId="23" r:id="rId17"/>
    <sheet name="Orm Bölge" sheetId="34" r:id="rId18"/>
    <sheet name="Or ve Su İş Ş Müd" sheetId="7" r:id="rId19"/>
    <sheet name="Özel İdare" sheetId="37" r:id="rId20"/>
    <sheet name="BELEDİYE BAŞKANLIĞI" sheetId="39" r:id="rId21"/>
    <sheet name="Kültür" sheetId="40" r:id="rId22"/>
    <sheet name="D.BELEDİYLER " sheetId="41" r:id="rId23"/>
    <sheet name="Sayfa1" sheetId="42" r:id="rId24"/>
  </sheets>
  <definedNames>
    <definedName name="_xlnm._FilterDatabase" localSheetId="14" hidden="1">AFET!#REF!</definedName>
    <definedName name="_xlnm._FilterDatabase" localSheetId="13" hidden="1">'AİLE VE SOS'!#REF!</definedName>
    <definedName name="_xlnm._FilterDatabase" localSheetId="12" hidden="1">ÇVRE!#REF!</definedName>
    <definedName name="_xlnm._FilterDatabase" localSheetId="5" hidden="1">DHMİ!#REF!</definedName>
    <definedName name="_xlnm._FilterDatabase" localSheetId="1" hidden="1">DSİ!#REF!</definedName>
    <definedName name="_xlnm._FilterDatabase" localSheetId="0" hidden="1">EÜ!#REF!</definedName>
    <definedName name="_xlnm._FilterDatabase" localSheetId="15" hidden="1">GIDA!#REF!</definedName>
    <definedName name="_xlnm._FilterDatabase" localSheetId="3" hidden="1">İLLER!#REF!</definedName>
    <definedName name="_xlnm._FilterDatabase" localSheetId="2" hidden="1">KARAYOL!#REF!</definedName>
    <definedName name="_xlnm._FilterDatabase" localSheetId="8" hidden="1">MEB!#REF!</definedName>
    <definedName name="_xlnm._FilterDatabase" localSheetId="18" hidden="1">'Or ve Su İş Ş Müd'!#REF!</definedName>
    <definedName name="_xlnm._FilterDatabase" localSheetId="9" hidden="1">SAĞLIK!#REF!</definedName>
    <definedName name="_xlnm._FilterDatabase" localSheetId="10" hidden="1">SPOR!$C$1:$C$11</definedName>
    <definedName name="_xlnm._FilterDatabase" localSheetId="7" hidden="1">TAPU!#REF!</definedName>
    <definedName name="_xlnm._FilterDatabase" localSheetId="4" hidden="1">TCDD!#REF!</definedName>
    <definedName name="_xlnm._FilterDatabase" localSheetId="16" hidden="1">TEİAŞ!#REF!</definedName>
    <definedName name="_xlnm._FilterDatabase" localSheetId="11" hidden="1">TOKİ!#REF!</definedName>
    <definedName name="_xlnm._FilterDatabase" localSheetId="6" hidden="1">VAKIF!#REF!</definedName>
    <definedName name="_xlnm.Print_Titles" localSheetId="14">AFET!$2:$3</definedName>
    <definedName name="_xlnm.Print_Titles" localSheetId="13">'AİLE VE SOS'!$2:$3</definedName>
    <definedName name="_xlnm.Print_Titles" localSheetId="12">ÇVRE!$2:$3</definedName>
    <definedName name="_xlnm.Print_Titles" localSheetId="5">DHMİ!$2:$3</definedName>
    <definedName name="_xlnm.Print_Titles" localSheetId="1">DSİ!$2:$3</definedName>
    <definedName name="_xlnm.Print_Titles" localSheetId="0">EÜ!$2:$3</definedName>
    <definedName name="_xlnm.Print_Titles" localSheetId="15">GIDA!$2:$3</definedName>
    <definedName name="_xlnm.Print_Titles" localSheetId="3">İLLER!$2:$3</definedName>
    <definedName name="_xlnm.Print_Titles" localSheetId="2">KARAYOL!$2:$3</definedName>
    <definedName name="_xlnm.Print_Titles" localSheetId="8">MEB!$2:$3</definedName>
    <definedName name="_xlnm.Print_Titles" localSheetId="18">'Or ve Su İş Ş Müd'!$2:$3</definedName>
    <definedName name="_xlnm.Print_Titles" localSheetId="9">SAĞLIK!$2:$3</definedName>
    <definedName name="_xlnm.Print_Titles" localSheetId="10">SPOR!$2:$3</definedName>
    <definedName name="_xlnm.Print_Titles" localSheetId="7">TAPU!$2:$3</definedName>
    <definedName name="_xlnm.Print_Titles" localSheetId="4">TCDD!$2:$3</definedName>
    <definedName name="_xlnm.Print_Titles" localSheetId="16">TEİAŞ!$2:$3</definedName>
    <definedName name="_xlnm.Print_Titles" localSheetId="11">TOKİ!$2:$3</definedName>
    <definedName name="_xlnm.Print_Titles" localSheetId="6">VAKIF!$2:$3</definedName>
  </definedNames>
  <calcPr calcId="171026"/>
</workbook>
</file>

<file path=xl/calcChain.xml><?xml version="1.0" encoding="utf-8"?>
<calcChain xmlns="http://schemas.openxmlformats.org/spreadsheetml/2006/main">
  <c r="J5" i="8" l="1"/>
  <c r="G6" i="7"/>
  <c r="I6" i="7"/>
  <c r="I26" i="4"/>
  <c r="H26" i="4"/>
  <c r="G26" i="4"/>
  <c r="I8" i="41"/>
  <c r="H8" i="41"/>
  <c r="G8" i="41"/>
  <c r="I8" i="40"/>
  <c r="G8" i="40"/>
  <c r="H8" i="40"/>
  <c r="I34" i="5"/>
  <c r="H34" i="5"/>
  <c r="G34" i="5"/>
  <c r="H9" i="24"/>
  <c r="I10" i="18"/>
  <c r="H53" i="26"/>
  <c r="G53" i="26"/>
  <c r="I8" i="28"/>
  <c r="G8" i="28"/>
  <c r="H21" i="15"/>
  <c r="F21" i="15"/>
  <c r="G10" i="18"/>
  <c r="H10" i="18"/>
  <c r="H7" i="13"/>
  <c r="I7" i="13"/>
  <c r="I7" i="27"/>
  <c r="H7" i="27"/>
  <c r="G7" i="27"/>
  <c r="H10" i="34"/>
  <c r="I20" i="39"/>
  <c r="H20" i="39"/>
  <c r="G20" i="39"/>
  <c r="G9" i="12"/>
  <c r="I9" i="12"/>
  <c r="H12" i="32"/>
  <c r="H8" i="23"/>
  <c r="F10" i="34"/>
  <c r="G12" i="32"/>
  <c r="I26" i="19"/>
  <c r="G26" i="19"/>
  <c r="H8" i="28"/>
  <c r="G7" i="13"/>
  <c r="G6" i="11"/>
  <c r="G15" i="29"/>
  <c r="G21" i="15"/>
  <c r="I22" i="26"/>
  <c r="I53" i="26"/>
  <c r="H6" i="11"/>
  <c r="I6" i="11"/>
  <c r="I7" i="6"/>
  <c r="H7" i="6"/>
  <c r="G7" i="6"/>
  <c r="F12" i="32"/>
  <c r="G8" i="23"/>
  <c r="F8" i="23"/>
  <c r="H9" i="12"/>
  <c r="H5" i="8"/>
  <c r="H15" i="29"/>
  <c r="F15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B6" authorId="0" shapeId="0" xr:uid="{00000000-0006-0000-0200-000001000000}">
      <text>
        <r>
          <rPr>
            <b/>
            <sz val="11"/>
            <color indexed="81"/>
            <rFont val="Tahoma"/>
            <family val="2"/>
            <charset val="162"/>
          </rPr>
          <t>Yazar:</t>
        </r>
        <r>
          <rPr>
            <sz val="11"/>
            <color indexed="81"/>
            <rFont val="Tahoma"/>
            <family val="2"/>
            <charset val="162"/>
          </rPr>
          <t xml:space="preserve">
SAMSUN  %10
SİNOP  % 90</t>
        </r>
      </text>
    </comment>
    <comment ref="B8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162"/>
          </rPr>
          <t>Yazar:</t>
        </r>
        <r>
          <rPr>
            <sz val="8"/>
            <color indexed="81"/>
            <rFont val="Tahoma"/>
            <family val="2"/>
            <charset val="162"/>
          </rPr>
          <t xml:space="preserve">
SAMSUN %50
AMASYA %50</t>
        </r>
      </text>
    </comment>
  </commentList>
</comments>
</file>

<file path=xl/sharedStrings.xml><?xml version="1.0" encoding="utf-8"?>
<sst xmlns="http://schemas.openxmlformats.org/spreadsheetml/2006/main" count="894" uniqueCount="403">
  <si>
    <t>ERZİNCAN ÜNİVERSİTESİ                                                                      SEKTÖRÜ: EĞİTİM</t>
  </si>
  <si>
    <t>SIRA NO</t>
  </si>
  <si>
    <t>PROJENİN ADI</t>
  </si>
  <si>
    <t>YERİ                              ( İLÇESİ )</t>
  </si>
  <si>
    <t>İŞİN</t>
  </si>
  <si>
    <t>PROJE TUTARI                ( TL )</t>
  </si>
  <si>
    <t xml:space="preserve">ÖNCEKİ YILLAR HARCAMASI (TL)        </t>
  </si>
  <si>
    <t>2016 YILI ÖDENEĞİ                 ( TL )</t>
  </si>
  <si>
    <t>AÇIKLAMALAR</t>
  </si>
  <si>
    <t>Başlama Tarihi</t>
  </si>
  <si>
    <t>Bitiş        Tarihi</t>
  </si>
  <si>
    <t xml:space="preserve">Derslikler ve Merkezi Birimler </t>
  </si>
  <si>
    <t>Merkez</t>
  </si>
  <si>
    <t xml:space="preserve">Açık ve Kapalı Spor Tesisleri </t>
  </si>
  <si>
    <t xml:space="preserve">Lojman ve Sosyal Tesisler </t>
  </si>
  <si>
    <t>Kampüs Alt Yapısı</t>
  </si>
  <si>
    <t xml:space="preserve">Muhtelif İşler </t>
  </si>
  <si>
    <t>Merkezi Araştırma Lab.</t>
  </si>
  <si>
    <t xml:space="preserve">Yayın Alımı </t>
  </si>
  <si>
    <t>Çeşitli Ünitelerin Etüd Pr.</t>
  </si>
  <si>
    <t>T O P L A M</t>
  </si>
  <si>
    <t xml:space="preserve"> DEVLET SU İŞLERİ 8. BÖLGE MÜDÜRLÜĞÜ                                                                                      SEKTÖRÜ: TARIM</t>
  </si>
  <si>
    <t>KARAKTERİSTİĞİ</t>
  </si>
  <si>
    <t>PROJE TUTARI      (ihale tutarı)          ( TL )</t>
  </si>
  <si>
    <t>ÖNCEKİ YILLAR HARCAMASI (TL)</t>
  </si>
  <si>
    <t>Erzincan İçme Suyu Projesi Dereköy Barajı Planlama Raporu</t>
  </si>
  <si>
    <t>Planlama İhaleleri</t>
  </si>
  <si>
    <t>Erzincan Turna Çayırı Barajı  (I Merhale Projesi)</t>
  </si>
  <si>
    <t>Çayırlı</t>
  </si>
  <si>
    <t xml:space="preserve">Erzincan Turna Çayırı Barajı  Sulaması Proje Yapımı </t>
  </si>
  <si>
    <t xml:space="preserve">Kati Proje </t>
  </si>
  <si>
    <t xml:space="preserve">Erzincan Kemah Özdamar RegülatörSulaması Proje Yapımı </t>
  </si>
  <si>
    <t xml:space="preserve">Kemah </t>
  </si>
  <si>
    <t xml:space="preserve">Erzincan Ballı Barajı  Proje Yapımı </t>
  </si>
  <si>
    <t xml:space="preserve">Erzincan  Merjez Ağılözü Göleti Planlama ve Proje Yapımı </t>
  </si>
  <si>
    <t>Erzincan İli Göletleri ve Sulama Planlama Raporu ve Proje Yapımı 3. Kısım ( 5 Adet)</t>
  </si>
  <si>
    <t xml:space="preserve">Erzincan İli Göletleri ve Sulama Planlama Raporu ve Proje Yapımı 1 Kısım </t>
  </si>
  <si>
    <t>Erzincan  I grıb taşkın koruma istihşaf raporu hazırlanması</t>
  </si>
  <si>
    <t>Erzincan İçme Suyu İshale hattı ve arıtma etesisi proje yapımı</t>
  </si>
  <si>
    <t>Erzincan Üzümlü Deresi 3. Kısım</t>
  </si>
  <si>
    <t xml:space="preserve">Üzümlü </t>
  </si>
  <si>
    <t xml:space="preserve">Küçük Su İşleri Taşkın Koruma </t>
  </si>
  <si>
    <t>Çayırlı İlçe Merkezi  Mans ve Yandereler 2 Kısım İhmali</t>
  </si>
  <si>
    <t>Erzincan Merkez Cevizli Köyü</t>
  </si>
  <si>
    <t xml:space="preserve">Refahiye Kayı Köyü Kagın ve Koyalavaz  Dere </t>
  </si>
  <si>
    <t xml:space="preserve">Refahiye </t>
  </si>
  <si>
    <t>Merkez Ekşi su Mesire Alanı</t>
  </si>
  <si>
    <t>Taşkın Koruma</t>
  </si>
  <si>
    <t>Erzincan İli Çörekli Köyü</t>
  </si>
  <si>
    <t>İliç</t>
  </si>
  <si>
    <t xml:space="preserve">Küçük su işleri </t>
  </si>
  <si>
    <t xml:space="preserve">Erzincan Merkez Cukurkuyu, Keklik Kayası ve Işıkpınar Taşkın Koruma </t>
  </si>
  <si>
    <t>Taşkın ve Rusubat Kontrolü</t>
  </si>
  <si>
    <t>Erzincan Şube Tesisleri</t>
  </si>
  <si>
    <t>Bina ve Tesis Yapımı</t>
  </si>
  <si>
    <t xml:space="preserve">Gölsu Göletler 8 Adet </t>
  </si>
  <si>
    <t>Gölet ve Sulamaları</t>
  </si>
  <si>
    <t>Tercan Çadırkaya Göleti Sulaması</t>
  </si>
  <si>
    <t xml:space="preserve">Tercan </t>
  </si>
  <si>
    <t xml:space="preserve">Tercan Göktaş Göleti Sulaması </t>
  </si>
  <si>
    <t>Bakım Onarım 4 Proje</t>
  </si>
  <si>
    <t xml:space="preserve">Bakım ve Onarım </t>
  </si>
  <si>
    <t>TOPLAM</t>
  </si>
  <si>
    <t xml:space="preserve"> KARAYOLLARI 16. BÖLGE MÜDÜRLÜĞÜ                                                                                                               SEKTÖRÜ ULAŞTIRMA </t>
  </si>
  <si>
    <t>ÖNCEKİ YILLAR HARCAMASI (TL )</t>
  </si>
  <si>
    <t>Erzincan- Pülümür Yol Ayr 12. Bl.hd</t>
  </si>
  <si>
    <t>İl Geneli</t>
  </si>
  <si>
    <t>BY/50 km</t>
  </si>
  <si>
    <t xml:space="preserve">Erzincan- Çevre Yolu </t>
  </si>
  <si>
    <t>BY/19 km</t>
  </si>
  <si>
    <t>İmranlı- Refahiye Ayr Yolu</t>
  </si>
  <si>
    <t>Refahiye</t>
  </si>
  <si>
    <t>BY/29 km</t>
  </si>
  <si>
    <t>Reşadiye- İmranlı Ayr</t>
  </si>
  <si>
    <t>BY/6 km</t>
  </si>
  <si>
    <t xml:space="preserve">Gümüşhane- Erzincan İl sınırı Ayr Yolu </t>
  </si>
  <si>
    <t xml:space="preserve">BY/19.3 km </t>
  </si>
  <si>
    <t>Refahiye-Erzincan</t>
  </si>
  <si>
    <t>Refahiye/Merkez</t>
  </si>
  <si>
    <t>BY/61km</t>
  </si>
  <si>
    <t>Erzincan Havaalnnı Ayr Pülümür Ayr</t>
  </si>
  <si>
    <t>Merkez/Üzümlü</t>
  </si>
  <si>
    <t>BY/31 km</t>
  </si>
  <si>
    <t>Refahiye- Kuruçay-İliç Yolu</t>
  </si>
  <si>
    <t>Refahiye/İliç</t>
  </si>
  <si>
    <t>Refahiye-Kurucay- İliç Yolu(Rölekasyon Projesi)</t>
  </si>
  <si>
    <t>BY/15 Km</t>
  </si>
  <si>
    <t>İliç-Kemaliye Arapgir Yolu(Kemaliye Arapgir Ars)</t>
  </si>
  <si>
    <t>İliç/Kemaliye</t>
  </si>
  <si>
    <t>1A/75 km</t>
  </si>
  <si>
    <t>Refahiye-Kemah İl Yolu</t>
  </si>
  <si>
    <t>Refahiye/Kemah</t>
  </si>
  <si>
    <t>2A/55 km</t>
  </si>
  <si>
    <t xml:space="preserve"> Ergan Kayak Merkezi Yolu</t>
  </si>
  <si>
    <t>BY/5km</t>
  </si>
  <si>
    <t>Refahiye Ayr Çatalçam</t>
  </si>
  <si>
    <t>2A/ 16 km</t>
  </si>
  <si>
    <t>Çayırlı Ayrımı Otlukbeli Demirözü</t>
  </si>
  <si>
    <t>Otlukbeli</t>
  </si>
  <si>
    <t>2A/ 63 km</t>
  </si>
  <si>
    <t>Erzincan- Kemah Ayr Çağlayan Yolu</t>
  </si>
  <si>
    <t>2A/26 km</t>
  </si>
  <si>
    <t>Erzincan Başköy Çayırlı Yolu Toprak İşleri Sanat Yapıları ve Üst Yapı İşleri</t>
  </si>
  <si>
    <t>Merkez/Çayırlı</t>
  </si>
  <si>
    <t>2A/21 km</t>
  </si>
  <si>
    <t>Turnaçayırı Barajı Gölü Altında Kalan Yolların Yerine Yapılacak Yollar</t>
  </si>
  <si>
    <t>1A/8 km</t>
  </si>
  <si>
    <t>İliç Grup Köprüleri</t>
  </si>
  <si>
    <t>6adet/189 m</t>
  </si>
  <si>
    <t>Fırat Grup Köprüleri</t>
  </si>
  <si>
    <t>8adet/450 m</t>
  </si>
  <si>
    <t>Çatalarmut Köprüsü</t>
  </si>
  <si>
    <t>1 adet/33 m</t>
  </si>
  <si>
    <t>Mercan  Grup Köprüleri</t>
  </si>
  <si>
    <t>Tercan</t>
  </si>
  <si>
    <t>2 adet/ 106 m</t>
  </si>
  <si>
    <t>Kemaliye İlçesi Kadıoğlu Kekikpınarı Köprüleri (DAP)</t>
  </si>
  <si>
    <t>Kemaliye</t>
  </si>
  <si>
    <t>3adet/90m</t>
  </si>
  <si>
    <t>Devlet ve İl Yolları Asfalt Programı</t>
  </si>
  <si>
    <t>Muhtelif</t>
  </si>
  <si>
    <t>Yol Bakım Onarım</t>
  </si>
  <si>
    <t>Muhtelif Köprü Onarımı</t>
  </si>
  <si>
    <t>Trafik Hizmetlieri Çalışmaları</t>
  </si>
  <si>
    <t xml:space="preserve"> Tesis Onarım</t>
  </si>
  <si>
    <t>Müşavirlik Hizmetleri</t>
  </si>
  <si>
    <t>Diğer Birim Çalışmaları (Etüd Proje Kamulaştırma)</t>
  </si>
  <si>
    <t xml:space="preserve">Erzurum Bölgedeki 33 km Kesım Bakım Onarım Trafik Çalışmaları </t>
  </si>
  <si>
    <t xml:space="preserve"> İLBANK A.Ş.  ERZURUM BÖLGE MÜDÜRLÜĞÜ                                                                              SEKTÖRÜ:ALT YAPI</t>
  </si>
  <si>
    <t>Kanalizasyon Yapımı</t>
  </si>
  <si>
    <t>Kanalizasyon</t>
  </si>
  <si>
    <t>İçme Suyu Yapımı</t>
  </si>
  <si>
    <t>Altınbaşak</t>
  </si>
  <si>
    <t>İçme Suyu</t>
  </si>
  <si>
    <t xml:space="preserve">Kavakyolu </t>
  </si>
  <si>
    <t xml:space="preserve"> TCDD 4. BÖLGE MÜDÜRLÜĞÜ / SİVAS                                                              SEKTÖRÜ:ULAŞTIRMA </t>
  </si>
  <si>
    <t xml:space="preserve">Erzincan OSB Iltısat Hattı Kulp Tahsisi Yapılması </t>
  </si>
  <si>
    <t>2016</t>
  </si>
  <si>
    <t>Erzincan 16 Adet Beton Makas Temini</t>
  </si>
  <si>
    <t>Sivas-Erzincan  Hızlı Tren 245km</t>
  </si>
  <si>
    <t>Erzincan için 252 Adet Alümiyumnotermit Kaynağı</t>
  </si>
  <si>
    <t>Erzincan İli 1 Adet Alt Üst Geçit Projelendirme İşi</t>
  </si>
  <si>
    <t xml:space="preserve">Erzincan ili 2 Adet Hemzemin Geçitte Refüj Asfatlama ve İyileştirme </t>
  </si>
  <si>
    <t>Erzincan İli Bir Adet Geçitte Kaplama Yapılması</t>
  </si>
  <si>
    <t>Erzincan İli 6 İstasyonda Elektrik Tesisatlarının Yelinemesi</t>
  </si>
  <si>
    <t>Erzincan İli 48 Adet Hemzemin Geçit İyileştirilmesi</t>
  </si>
  <si>
    <t>Erzincan İli 2 Adet Makas Temini</t>
  </si>
  <si>
    <t>Kemah Alp Arası Yol Yenileme</t>
  </si>
  <si>
    <t xml:space="preserve"> DEVLET HAVA MEYDANLARI  İŞLETMESİ                                                                                      SEKTÖRÜ:DHMİ</t>
  </si>
  <si>
    <t>SEKTÖRÜN ADI</t>
  </si>
  <si>
    <t xml:space="preserve">AÇIKLAMALAR </t>
  </si>
  <si>
    <t>DHMİ</t>
  </si>
  <si>
    <t>Erzincan Hava Limanı Çevre Güvenlik, Yolların Aydınlanması</t>
  </si>
  <si>
    <t>MERKEZ</t>
  </si>
  <si>
    <t>-</t>
  </si>
  <si>
    <t>VAKIFLAR ERZURUM BÖLGE MÜDÜRLÜĞÜ                                                                SEKTÖRÜ:KÜLTÜR ve TURİZM</t>
  </si>
  <si>
    <t>Koçkar Köyü Cami</t>
  </si>
  <si>
    <t>Kemah</t>
  </si>
  <si>
    <t xml:space="preserve">Mamahatun Kervansarayı, Mamahatun Cami Hamamı Türbesi </t>
  </si>
  <si>
    <t>Restorasyon</t>
  </si>
  <si>
    <t>TAPU VE KADASTRO 8. BÖLGE MÜDÜRLÜĞÜ                                                                           SEKTÖRÜ:DKM</t>
  </si>
  <si>
    <t>Orman Kadastrosu</t>
  </si>
  <si>
    <t>Kemaliye- Kemah- Refahiye</t>
  </si>
  <si>
    <t>ERC-MRK II</t>
  </si>
  <si>
    <t>Erincan</t>
  </si>
  <si>
    <t>Kadastro Yenileme</t>
  </si>
  <si>
    <t xml:space="preserve">İL MİLLİ EĞİTİM MÜDÜRLÜĞÜ                                                                              SEKTÖRÜ: EĞİTİM  </t>
  </si>
  <si>
    <t>2016YILI ÖDENEĞİ                 ( TL )</t>
  </si>
  <si>
    <t>Ziya Gökalp İlk Okulu 8 Derslik Ek Bina İnşşatı</t>
  </si>
  <si>
    <t xml:space="preserve">8 Derslikli </t>
  </si>
  <si>
    <t xml:space="preserve">Terzibaba İmam Hatip Ortaokulu </t>
  </si>
  <si>
    <t>Takviye Güç.</t>
  </si>
  <si>
    <t xml:space="preserve">Bahçelievler Ortaokulu </t>
  </si>
  <si>
    <t xml:space="preserve">Kavakyolu Ortaokulu </t>
  </si>
  <si>
    <t>Mimar Sinan İlkokulu</t>
  </si>
  <si>
    <t>Kemah İmam Hatip Ort.</t>
  </si>
  <si>
    <t>Günebakan İlkokulu</t>
  </si>
  <si>
    <t>Melihşah İlkokulu</t>
  </si>
  <si>
    <t>Fevziefendi İlkokulu</t>
  </si>
  <si>
    <t>20 Okula Kompanzasyon Sistemi Yapılması</t>
  </si>
  <si>
    <t xml:space="preserve">Bayırbağ İlkokulu </t>
  </si>
  <si>
    <t>Üzümlü</t>
  </si>
  <si>
    <t>Sümer Ortaokulu</t>
  </si>
  <si>
    <t>Sümer İlkokulu</t>
  </si>
  <si>
    <t>Fatih İlkokulu</t>
  </si>
  <si>
    <t>Karadiğin İlkokulu</t>
  </si>
  <si>
    <t>Dr. Cahit Ziya Uluköy İlkokulu</t>
  </si>
  <si>
    <t xml:space="preserve">Dr. Cahit Ziya Uluköy Ortaokulu </t>
  </si>
  <si>
    <t>Ulalar 75. Yıl Bayrak İlkokulu</t>
  </si>
  <si>
    <t>Ulalar Sancak İlkokulu</t>
  </si>
  <si>
    <t>Kardelen Anaokulu</t>
  </si>
  <si>
    <t>Necatibey İlkokulu</t>
  </si>
  <si>
    <t>Necatibey Ortaokulu</t>
  </si>
  <si>
    <t>Geçit TOKİ Ortaokulu</t>
  </si>
  <si>
    <t>Akyazı Ortaokulu</t>
  </si>
  <si>
    <t>Cumhuriyet Ortaokulu</t>
  </si>
  <si>
    <t>13 Şubat İlkokulu</t>
  </si>
  <si>
    <t>İzzetpaşa Ortaokulu</t>
  </si>
  <si>
    <t>Güvenlik Ortaokulu</t>
  </si>
  <si>
    <t>Yunus Emre Ortaokulu</t>
  </si>
  <si>
    <t>Nezehat Çeçen Ortaokulu</t>
  </si>
  <si>
    <t>Çaykent Ortaokulu</t>
  </si>
  <si>
    <t>Şehit Cengiz Topel Mithatpaşa Ortaokulu</t>
  </si>
  <si>
    <t>General Cihat Akyol İlkokulu</t>
  </si>
  <si>
    <t>Mollaköy  Ortaokulu</t>
  </si>
  <si>
    <t>Başpınar Ortaokulu</t>
  </si>
  <si>
    <t>Ş.Er Süleyman Aydın Ortaokulu</t>
  </si>
  <si>
    <t>Gülhanım Celal Toraman Ortaokulu</t>
  </si>
  <si>
    <t>Tercan Anaokulu</t>
  </si>
  <si>
    <t>Başbudak İlkokulu</t>
  </si>
  <si>
    <t>Tercan Yatılı  Bölge Ortaokulu</t>
  </si>
  <si>
    <t xml:space="preserve">Demirkent Atatürk İlkokulu </t>
  </si>
  <si>
    <t>Haymeana Anaokulu- Halitpaşa Anaokulu- Mamahatun Anaokulu</t>
  </si>
  <si>
    <t>Erzincan Ortaokulu</t>
  </si>
  <si>
    <t xml:space="preserve">Merkez Teknik End. Meslek Lisesi </t>
  </si>
  <si>
    <t>16 DersliK-Spor Salonu</t>
  </si>
  <si>
    <t>Tercan 200 Öğrencilik Pansiyon</t>
  </si>
  <si>
    <t xml:space="preserve">Atatürk Mesleki  ve Teknik Anadolu Lisesi </t>
  </si>
  <si>
    <t>Atölye</t>
  </si>
  <si>
    <t xml:space="preserve">Üzümlü İmamhatip Lisesi </t>
  </si>
  <si>
    <t>16 DersliK</t>
  </si>
  <si>
    <t>Otlukbeli Lisesi</t>
  </si>
  <si>
    <t>Ortaöğretim Kurumları Onarım</t>
  </si>
  <si>
    <t>12 Proje</t>
  </si>
  <si>
    <t xml:space="preserve"> İL SAĞLIK MÜDÜRLÜĞÜ                                                                                                                        SEKTÖRÜ:SAĞLIK</t>
  </si>
  <si>
    <t xml:space="preserve">Kemah 10 Yataklı Entegre Hastanesi </t>
  </si>
  <si>
    <t>Mengücekgazi Araştırma Hastanesi Ek Binası</t>
  </si>
  <si>
    <t>Ek Blok 250 Yatak</t>
  </si>
  <si>
    <t>İliç 4 Daire Lojman Yapımı</t>
  </si>
  <si>
    <t>Mollaköy Bir Hekimlik ASM</t>
  </si>
  <si>
    <t>Mollaköy</t>
  </si>
  <si>
    <t>Erzincan Merkez Halk Sağlığı Müdürlüğü-Lab. ASM-TSM</t>
  </si>
  <si>
    <t xml:space="preserve"> GENÇLİK HİZMETLERİ VE SPOR İL MÜDÜRLÜĞÜ                                                      SEKTÖRÜ:SPOR</t>
  </si>
  <si>
    <t>Üzümlü Gençlik  Merkezi</t>
  </si>
  <si>
    <t>İnşaat</t>
  </si>
  <si>
    <t>2500 Kişilik Spor Salonu</t>
  </si>
  <si>
    <t>Demirkent Çok Amaçlı Spor Salonu</t>
  </si>
  <si>
    <t>Şehir Stadının Modernizasyonu</t>
  </si>
  <si>
    <t xml:space="preserve"> TOKİ                                                                                                                                              SEKTÖRÜ:KONUT</t>
  </si>
  <si>
    <t xml:space="preserve">Akyazı 89 Adet Konut - 1 Büfe, </t>
  </si>
  <si>
    <t>Konut</t>
  </si>
  <si>
    <t>İliç 263 Adet ve Ticaret Merkezi</t>
  </si>
  <si>
    <t>Kavakyolu  218 Konut ve 1 adet Halı Saha</t>
  </si>
  <si>
    <t>Yanlızbağ Beldesi 340 Konut, 1 Adet Cami ve Ticaret Merkezi</t>
  </si>
  <si>
    <t>Yoğurtlu Beldesi 586 Konut Büfe Cami Ticaret Merkezi</t>
  </si>
  <si>
    <t xml:space="preserve">TAMAMLANAN VE  DEVAM EDEN TOPLAM PROJELER </t>
  </si>
  <si>
    <t>TOPLAM KONUT 10.630 Adet</t>
  </si>
  <si>
    <t>ÇEVRE VE ŞEHİRCİLİK İL MÜDÜRLÜĞÜ                                                                                         SEKTÖRÜ:GENEL İDARE</t>
  </si>
  <si>
    <t>2016 YILI ÖDENEĞİ</t>
  </si>
  <si>
    <t>2. Yurt İnşşatı DAP  500 Öğrencİlik</t>
  </si>
  <si>
    <t>Etüt Proje İnşaat</t>
  </si>
  <si>
    <t>Jandarma Lojman Yapımı 10 Daire Alt Yapı</t>
  </si>
  <si>
    <t xml:space="preserve">Etüt- Proje-İnşaat </t>
  </si>
  <si>
    <t>Demirkent Beldesi Riskli Alana Ait 1 Etap Uygulama Alanı</t>
  </si>
  <si>
    <t xml:space="preserve">2 Blok </t>
  </si>
  <si>
    <t xml:space="preserve">İl Tarım Müdürülüğü Hizmet Binası İnşaatı </t>
  </si>
  <si>
    <t xml:space="preserve">Etüt Poje İnşaat </t>
  </si>
  <si>
    <t>Merkez Günbağı Köyü İskan Konutları</t>
  </si>
  <si>
    <t>Otlukbeli İlçe Emniyet Amirliği Lojmanları</t>
  </si>
  <si>
    <t>AİLE VE SOSYAL POLİTİKALAR İL MÜDÜRLÜĞÜ                                                                  SEKTÖRÜ:GENEL İDARE</t>
  </si>
  <si>
    <t>2016 Yılı Ödenek                 ( TL )</t>
  </si>
  <si>
    <t xml:space="preserve">Refahiye Huzurevi </t>
  </si>
  <si>
    <t>Sevgi Evleri</t>
  </si>
  <si>
    <t>İl Müdürlüğü SHM Hizmet Binası</t>
  </si>
  <si>
    <t>İL AFET VE ACİL DURUM MÜDÜRLÜĞÜ                                 SEKTÖRÜ:KONUT</t>
  </si>
  <si>
    <t>Kemah Kara Mustafalar Köyü</t>
  </si>
  <si>
    <t xml:space="preserve">1 Ahır </t>
  </si>
  <si>
    <t>İliç Çayyaka  Köyü</t>
  </si>
  <si>
    <t xml:space="preserve"> 11 konut 3 ahır</t>
  </si>
  <si>
    <t>Merkez Gölpınar Köyü</t>
  </si>
  <si>
    <t>13 konut</t>
  </si>
  <si>
    <t>Merkez Koçyatagı Köyü</t>
  </si>
  <si>
    <t>32  Konut</t>
  </si>
  <si>
    <t>Kemah Kerer Köyü</t>
  </si>
  <si>
    <t>3 Konut</t>
  </si>
  <si>
    <t>İliç Balkaya Köyü</t>
  </si>
  <si>
    <t>1 Konut</t>
  </si>
  <si>
    <t>İliç Kuzkışla Köyü</t>
  </si>
  <si>
    <t>4 Konut</t>
  </si>
  <si>
    <t>İliç Kuruçay Köyü</t>
  </si>
  <si>
    <t>8 Konut 2 Ahır</t>
  </si>
  <si>
    <t>Refahiye Kırıktaş Köyü</t>
  </si>
  <si>
    <t>4 Konut 1 Ahır</t>
  </si>
  <si>
    <t>Kemah Mermerli Köyü</t>
  </si>
  <si>
    <t xml:space="preserve">6 Afet Konutu 3 ahır </t>
  </si>
  <si>
    <t>Merkez Günebakan</t>
  </si>
  <si>
    <t>İçmesuyu Kanalizasyon ENH</t>
  </si>
  <si>
    <t xml:space="preserve">Refahiye Gökseki </t>
  </si>
  <si>
    <t>8 Ahır</t>
  </si>
  <si>
    <t>Refahiye Gökseki Köyü</t>
  </si>
  <si>
    <t xml:space="preserve">  İçme Suyu Kanalizasyon ENH</t>
  </si>
  <si>
    <t>Kemah Boğaziçi Köyü</t>
  </si>
  <si>
    <t>İstinat Duvarı</t>
  </si>
  <si>
    <t xml:space="preserve">Merkez Gölpınar </t>
  </si>
  <si>
    <t>İçme Suyu Kanalizasyon ENH</t>
  </si>
  <si>
    <t>Kemaliye  Aşağı Umutlu Köyü</t>
  </si>
  <si>
    <t>Kaya Islahı</t>
  </si>
  <si>
    <t>GIDA TARIM VE HAYVANCILIK İL MÜDÜRLÜĞÜ                                                           SEKTÖRÜ:TARIM</t>
  </si>
  <si>
    <t>AÇIKLAMA</t>
  </si>
  <si>
    <t>Bitkisel Üretimi Geliştirme Projesi</t>
  </si>
  <si>
    <t>Bitki Sağlığı Uygulamaları ve Kontrolü Projesi</t>
  </si>
  <si>
    <t>Çayır Mera Yem Bitkileri Üretimini Geliştirme Projesi</t>
  </si>
  <si>
    <t>Hayvancılığı Geliştirme Projesi</t>
  </si>
  <si>
    <t>Hayvan Hastalıkları ve Zararları ile Mücadele</t>
  </si>
  <si>
    <t>Kırsal Kalkınma Yatırımlarının  Desteklenmesi Projesi</t>
  </si>
  <si>
    <t>Mera Hizmetleri</t>
  </si>
  <si>
    <t>Su Ürünleri Üretimini Geliştirme Projesi</t>
  </si>
  <si>
    <t>Tarımsal Yayın Hizmetleri Desteklenmesi Projesi</t>
  </si>
  <si>
    <t xml:space="preserve">DAP İlleri Arazi Toplulaştırma Projesi Devam Eden İşler </t>
  </si>
  <si>
    <t>Tarımsal Bilgi ve Altyapı Bult Bilişim Sistemi Projesi</t>
  </si>
  <si>
    <t>Hayvancılık Yatırımlarının Desteklenmesi Projesi</t>
  </si>
  <si>
    <t>Kontrol Hizmetlerinin Geliştirilmesi Projesi</t>
  </si>
  <si>
    <t>Kadın Çiftçiler Tarımsal Yayım Projesi</t>
  </si>
  <si>
    <t>İyi Tarım Uygulamalarının Yaygınlaştırılması Projesi</t>
  </si>
  <si>
    <t>Gıda Numunesi Alma Hizmetleri Projesi</t>
  </si>
  <si>
    <t>Organik Tarımın Yaygınlaştırılması Projesi</t>
  </si>
  <si>
    <t>Sularda Kirliliğin Kontrolü Projesi</t>
  </si>
  <si>
    <t>Tarım Arazileri Yönetimi Projesi</t>
  </si>
  <si>
    <t>İdari Kapasitenin Geliştirilmesi Projesi</t>
  </si>
  <si>
    <t>Çevresel Amaçlı Tarımsal Alanların Korunması (ÇATAK) Projesi</t>
  </si>
  <si>
    <t>Erzincan Tavuk Kombinası</t>
  </si>
  <si>
    <t>TEİAŞ 15. BÖLGE MÜDÜRLÜĞÜ                                                                    SEKTÖRÜ:ENERJİ</t>
  </si>
  <si>
    <t>Bağıştaş 380 TM</t>
  </si>
  <si>
    <t>Refahiye TM Tevsiat (DAP)</t>
  </si>
  <si>
    <t>İspir  Bağıştaş EİAŞ</t>
  </si>
  <si>
    <t>Eriç Bağıştaş EİH</t>
  </si>
  <si>
    <t xml:space="preserve">Kemah/Kemaliye </t>
  </si>
  <si>
    <t>ORMAN BÖLGE  MÜDÜRLÜĞÜ                                                  SEKTÖRÜ:ORMAN</t>
  </si>
  <si>
    <t>PROJE ADI</t>
  </si>
  <si>
    <t xml:space="preserve">Karakteristik                          </t>
  </si>
  <si>
    <t>Orman Yolları</t>
  </si>
  <si>
    <t>52 km</t>
  </si>
  <si>
    <t>Fidan Üretim Projesi</t>
  </si>
  <si>
    <t>1 milyon Adet</t>
  </si>
  <si>
    <t>Orman Koruma</t>
  </si>
  <si>
    <t>500 kuş yuvası</t>
  </si>
  <si>
    <t>Kadastro Projesi</t>
  </si>
  <si>
    <t>1000 hektar</t>
  </si>
  <si>
    <t>Orman Köyleri Etüd Prj</t>
  </si>
  <si>
    <t>Ağaçlandırma ve Top Muh PR</t>
  </si>
  <si>
    <t xml:space="preserve"> ORMAN ve SU İŞLERİ ŞUBE MÜD.-SEKTÖRÜ:ÇEVRE-TURZİM</t>
  </si>
  <si>
    <t>İhale Bedeli</t>
  </si>
  <si>
    <t>Ulusal Biyolojik Çeşitlilik Envanteri</t>
  </si>
  <si>
    <t xml:space="preserve">Danışmanlık </t>
  </si>
  <si>
    <t>Ekşisu Sazlıkları  Kuş Gözlem Kulesi  Yapımı</t>
  </si>
  <si>
    <t>Ekşisu</t>
  </si>
  <si>
    <t>Yapım İşi</t>
  </si>
  <si>
    <t>İL ÖZEL İDARESİ                                                                                                                                                                       SEKTÖRÜ:KIRSAL ALT YAPI</t>
  </si>
  <si>
    <t>Tarım</t>
  </si>
  <si>
    <t>Sulama Tesisleri</t>
  </si>
  <si>
    <t>96 Proje</t>
  </si>
  <si>
    <t>Kırsal Altyapı</t>
  </si>
  <si>
    <t>106 Proje</t>
  </si>
  <si>
    <t>50 Proje</t>
  </si>
  <si>
    <t>Köy Yolları</t>
  </si>
  <si>
    <t>378 Proje</t>
  </si>
  <si>
    <t>Kültür ve Turizm</t>
  </si>
  <si>
    <t>2 Proje</t>
  </si>
  <si>
    <t>Köy Sosyal Tesisleri</t>
  </si>
  <si>
    <t>173 Proje</t>
  </si>
  <si>
    <t xml:space="preserve">                                                         </t>
  </si>
  <si>
    <t xml:space="preserve">  805 Proje</t>
  </si>
  <si>
    <t>ERZİNCAN BELEDİYESİ                                                                                              SEKTÖRÜ: ALT YAPI</t>
  </si>
  <si>
    <t>Cansuyu Projesi İçmesuyu Şebeke İnşaatı</t>
  </si>
  <si>
    <t>Şebeke İnşaatı</t>
  </si>
  <si>
    <t>Cansuyu Projesi Atıksu Arıtma Tesisi Rehabilitasyonu</t>
  </si>
  <si>
    <t>Arıtma Tesisi</t>
  </si>
  <si>
    <t>Hali Hazır Harita Yapımı</t>
  </si>
  <si>
    <t>Harita</t>
  </si>
  <si>
    <t>Kent Bilgi Sistemi</t>
  </si>
  <si>
    <t>Asfalt Çalışmaları 3. Etap</t>
  </si>
  <si>
    <t>Asfalt</t>
  </si>
  <si>
    <t>Çadırcı Hamamı Restorasyonu</t>
  </si>
  <si>
    <t>Tıbbi Atık Tesisi</t>
  </si>
  <si>
    <t>Tesis</t>
  </si>
  <si>
    <t>Tretuvar Yapımı 3 Mahalle (Atatürk, Bahçelievler, İzzetpaşa)</t>
  </si>
  <si>
    <t>Tretuvar</t>
  </si>
  <si>
    <t>Adanan Menderes Caddesi Andesit Kaplama</t>
  </si>
  <si>
    <t xml:space="preserve">Kaldırım </t>
  </si>
  <si>
    <t>3 Mahallede Muhtarlık Binası Yapımı</t>
  </si>
  <si>
    <t>Dönüşüm</t>
  </si>
  <si>
    <t>İtfaiye Binası Yapımı</t>
  </si>
  <si>
    <t>Ekşisu 2. Etap Regreasyon Yapımı</t>
  </si>
  <si>
    <t>Regreasyon</t>
  </si>
  <si>
    <t>Otomotik Sulama Sistemi</t>
  </si>
  <si>
    <t>Sulama</t>
  </si>
  <si>
    <t>Katı Atık Tesisi (Mahalli İdareler Birliği ile Ortak)</t>
  </si>
  <si>
    <t>Yer Altı Çöp Konteynır Uygulaması</t>
  </si>
  <si>
    <t>Depo</t>
  </si>
  <si>
    <t>Plastik Çöp Konteynır Uygulaması</t>
  </si>
  <si>
    <t>İL KÜLTÜR VE TURZİM                                                                                                                                 SEKTÖRÜ KÜLTÜR</t>
  </si>
  <si>
    <t xml:space="preserve">Kültür Merkezi Onarımı ve Güçlendirmesi </t>
  </si>
  <si>
    <t>Onarım</t>
  </si>
  <si>
    <t>Ergan Dağı Yeni Mekanik Tesisleri</t>
  </si>
  <si>
    <t>Ergan Kayak Merkezi  Yeni Pist Oluşturulması</t>
  </si>
  <si>
    <t>Ergan Kayak Merkezi Çevre Düzenlemesi</t>
  </si>
  <si>
    <t>DİĞER BELEDİYELER                                                                                                       SEKTÖRÜ:KENTSEL ALT YAPI</t>
  </si>
  <si>
    <t>Çukurkuyu Belediyesi (6 proje)</t>
  </si>
  <si>
    <t xml:space="preserve">Merkez </t>
  </si>
  <si>
    <t xml:space="preserve">Muhtelif </t>
  </si>
  <si>
    <t>Altınbaşak Belediyesi (3 proje)</t>
  </si>
  <si>
    <t>Akyazı Belediyesi  2 Proje</t>
  </si>
  <si>
    <t>Kavakyolu Belediyesi 12 Proje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</si>
</sst>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27">
    <font>
      <sz val="11"/>
      <color theme="1"/>
      <name val="Calibri"/>
      <family val="2"/>
      <charset val="162"/>
      <scheme val="minor"/>
    </font>
    <font>
      <b/>
      <sz val="8"/>
      <color theme="0"/>
      <name val="Arial"/>
      <family val="2"/>
      <charset val="162"/>
    </font>
    <font>
      <b/>
      <sz val="8"/>
      <color theme="1" tint="4.9989318521683403E-2"/>
      <name val="Arial"/>
      <family val="2"/>
      <charset val="162"/>
    </font>
    <font>
      <b/>
      <sz val="8"/>
      <color theme="1"/>
      <name val="Arial"/>
      <family val="2"/>
      <charset val="162"/>
    </font>
    <font>
      <sz val="10"/>
      <name val="Arial Tur"/>
      <charset val="162"/>
    </font>
    <font>
      <b/>
      <sz val="8"/>
      <name val="Arial"/>
      <family val="2"/>
      <charset val="162"/>
    </font>
    <font>
      <b/>
      <sz val="11"/>
      <color indexed="81"/>
      <name val="Tahoma"/>
      <family val="2"/>
      <charset val="162"/>
    </font>
    <font>
      <sz val="11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sz val="8"/>
      <color indexed="81"/>
      <name val="Tahoma"/>
      <family val="2"/>
      <charset val="162"/>
    </font>
    <font>
      <sz val="10"/>
      <color theme="1"/>
      <name val="Century Gothic"/>
      <family val="2"/>
      <charset val="162"/>
    </font>
    <font>
      <b/>
      <sz val="12"/>
      <color theme="1"/>
      <name val="Arial"/>
      <family val="2"/>
      <charset val="162"/>
    </font>
    <font>
      <b/>
      <sz val="8"/>
      <color rgb="FFFF0000"/>
      <name val="Arial"/>
      <family val="2"/>
      <charset val="162"/>
    </font>
    <font>
      <sz val="1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 tint="4.9989318521683403E-2"/>
      <name val="Times New Roman"/>
      <family val="1"/>
      <charset val="162"/>
    </font>
    <font>
      <b/>
      <sz val="12"/>
      <color rgb="FF0D0D0D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theme="3" tint="-0.49998474074526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4"/>
      <color theme="3" tint="-0.499984740745262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color theme="0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8"/>
      <color theme="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2D69A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10" fillId="0" borderId="0"/>
  </cellStyleXfs>
  <cellXfs count="162">
    <xf numFmtId="0" fontId="0" fillId="0" borderId="0" xfId="0"/>
    <xf numFmtId="3" fontId="3" fillId="0" borderId="0" xfId="0" applyNumberFormat="1" applyFont="1"/>
    <xf numFmtId="3" fontId="5" fillId="2" borderId="5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wrapText="1"/>
    </xf>
    <xf numFmtId="1" fontId="5" fillId="2" borderId="5" xfId="0" applyNumberFormat="1" applyFont="1" applyFill="1" applyBorder="1" applyAlignment="1">
      <alignment horizontal="center" vertical="center"/>
    </xf>
    <xf numFmtId="1" fontId="3" fillId="0" borderId="0" xfId="0" applyNumberFormat="1" applyFont="1"/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 wrapText="1"/>
    </xf>
    <xf numFmtId="1" fontId="1" fillId="4" borderId="5" xfId="0" applyNumberFormat="1" applyFont="1" applyFill="1" applyBorder="1" applyAlignment="1">
      <alignment horizontal="center" vertical="center" wrapText="1"/>
    </xf>
    <xf numFmtId="3" fontId="5" fillId="5" borderId="5" xfId="0" applyNumberFormat="1" applyFont="1" applyFill="1" applyBorder="1" applyAlignment="1">
      <alignment horizontal="center" vertical="center"/>
    </xf>
    <xf numFmtId="3" fontId="5" fillId="5" borderId="5" xfId="0" applyNumberFormat="1" applyFont="1" applyFill="1" applyBorder="1" applyAlignment="1">
      <alignment horizontal="left" vertical="center" wrapText="1"/>
    </xf>
    <xf numFmtId="1" fontId="5" fillId="5" borderId="5" xfId="0" applyNumberFormat="1" applyFont="1" applyFill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3" fontId="5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/>
    <xf numFmtId="0" fontId="0" fillId="0" borderId="0" xfId="0" applyFill="1"/>
    <xf numFmtId="3" fontId="12" fillId="0" borderId="0" xfId="0" applyNumberFormat="1" applyFont="1" applyFill="1"/>
    <xf numFmtId="0" fontId="13" fillId="0" borderId="0" xfId="0" applyFont="1" applyFill="1"/>
    <xf numFmtId="3" fontId="3" fillId="0" borderId="0" xfId="0" applyNumberFormat="1" applyFont="1" applyAlignment="1"/>
    <xf numFmtId="0" fontId="15" fillId="5" borderId="5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left" vertical="center" wrapText="1"/>
    </xf>
    <xf numFmtId="0" fontId="15" fillId="5" borderId="5" xfId="0" applyFont="1" applyFill="1" applyBorder="1" applyAlignment="1">
      <alignment horizontal="center" vertical="center" wrapText="1"/>
    </xf>
    <xf numFmtId="164" fontId="15" fillId="5" borderId="5" xfId="0" applyNumberFormat="1" applyFont="1" applyFill="1" applyBorder="1" applyAlignment="1">
      <alignment horizontal="center" vertical="center"/>
    </xf>
    <xf numFmtId="164" fontId="15" fillId="5" borderId="4" xfId="0" applyNumberFormat="1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center" vertical="center" wrapText="1"/>
    </xf>
    <xf numFmtId="164" fontId="15" fillId="2" borderId="5" xfId="0" applyNumberFormat="1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3" fontId="17" fillId="2" borderId="5" xfId="0" applyNumberFormat="1" applyFont="1" applyFill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 wrapText="1"/>
    </xf>
    <xf numFmtId="3" fontId="18" fillId="4" borderId="5" xfId="0" applyNumberFormat="1" applyFont="1" applyFill="1" applyBorder="1" applyAlignment="1">
      <alignment horizontal="center" vertical="center" wrapText="1"/>
    </xf>
    <xf numFmtId="4" fontId="18" fillId="4" borderId="5" xfId="0" applyNumberFormat="1" applyFont="1" applyFill="1" applyBorder="1" applyAlignment="1">
      <alignment horizontal="center" vertical="center" wrapText="1"/>
    </xf>
    <xf numFmtId="1" fontId="18" fillId="4" borderId="5" xfId="0" applyNumberFormat="1" applyFont="1" applyFill="1" applyBorder="1" applyAlignment="1">
      <alignment horizontal="center" vertical="center" wrapText="1"/>
    </xf>
    <xf numFmtId="3" fontId="17" fillId="5" borderId="5" xfId="0" applyNumberFormat="1" applyFont="1" applyFill="1" applyBorder="1" applyAlignment="1">
      <alignment horizontal="center" vertical="center"/>
    </xf>
    <xf numFmtId="3" fontId="17" fillId="5" borderId="5" xfId="0" applyNumberFormat="1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left" vertical="center" wrapText="1"/>
    </xf>
    <xf numFmtId="1" fontId="17" fillId="5" borderId="5" xfId="0" applyNumberFormat="1" applyFont="1" applyFill="1" applyBorder="1" applyAlignment="1">
      <alignment horizontal="center" vertical="center" wrapText="1"/>
    </xf>
    <xf numFmtId="3" fontId="17" fillId="2" borderId="5" xfId="0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3" fontId="19" fillId="0" borderId="0" xfId="0" applyNumberFormat="1" applyFont="1"/>
    <xf numFmtId="3" fontId="17" fillId="2" borderId="4" xfId="0" applyNumberFormat="1" applyFont="1" applyFill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/>
    </xf>
    <xf numFmtId="1" fontId="17" fillId="5" borderId="5" xfId="0" applyNumberFormat="1" applyFont="1" applyFill="1" applyBorder="1" applyAlignment="1">
      <alignment horizontal="center" vertical="center"/>
    </xf>
    <xf numFmtId="3" fontId="17" fillId="2" borderId="5" xfId="0" applyNumberFormat="1" applyFont="1" applyFill="1" applyBorder="1" applyAlignment="1">
      <alignment horizontal="left" vertical="center" wrapText="1"/>
    </xf>
    <xf numFmtId="3" fontId="17" fillId="5" borderId="5" xfId="0" applyNumberFormat="1" applyFont="1" applyFill="1" applyBorder="1" applyAlignment="1">
      <alignment horizontal="left" vertical="center" wrapText="1"/>
    </xf>
    <xf numFmtId="3" fontId="17" fillId="5" borderId="2" xfId="0" applyNumberFormat="1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left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 vertical="center" wrapText="1"/>
    </xf>
    <xf numFmtId="3" fontId="17" fillId="2" borderId="3" xfId="0" applyNumberFormat="1" applyFont="1" applyFill="1" applyBorder="1" applyAlignment="1">
      <alignment horizontal="center" vertical="center" wrapText="1"/>
    </xf>
    <xf numFmtId="1" fontId="17" fillId="5" borderId="8" xfId="0" applyNumberFormat="1" applyFont="1" applyFill="1" applyBorder="1" applyAlignment="1">
      <alignment horizontal="center" vertical="center" wrapText="1"/>
    </xf>
    <xf numFmtId="3" fontId="17" fillId="5" borderId="3" xfId="0" applyNumberFormat="1" applyFont="1" applyFill="1" applyBorder="1" applyAlignment="1">
      <alignment horizontal="center" vertical="center" wrapText="1"/>
    </xf>
    <xf numFmtId="1" fontId="17" fillId="2" borderId="2" xfId="0" applyNumberFormat="1" applyFont="1" applyFill="1" applyBorder="1" applyAlignment="1">
      <alignment horizontal="center" vertical="center" wrapText="1"/>
    </xf>
    <xf numFmtId="1" fontId="19" fillId="0" borderId="0" xfId="0" applyNumberFormat="1" applyFont="1"/>
    <xf numFmtId="3" fontId="19" fillId="0" borderId="0" xfId="0" applyNumberFormat="1" applyFont="1" applyAlignment="1">
      <alignment horizontal="center"/>
    </xf>
    <xf numFmtId="3" fontId="19" fillId="0" borderId="0" xfId="0" applyNumberFormat="1" applyFont="1" applyAlignment="1">
      <alignment wrapText="1"/>
    </xf>
    <xf numFmtId="0" fontId="19" fillId="3" borderId="4" xfId="0" applyFont="1" applyFill="1" applyBorder="1" applyAlignment="1">
      <alignment vertical="center" wrapText="1"/>
    </xf>
    <xf numFmtId="3" fontId="19" fillId="0" borderId="0" xfId="0" applyNumberFormat="1" applyFont="1" applyFill="1"/>
    <xf numFmtId="0" fontId="19" fillId="3" borderId="5" xfId="0" applyFont="1" applyFill="1" applyBorder="1" applyAlignment="1">
      <alignment horizontal="left" vertical="center" wrapText="1"/>
    </xf>
    <xf numFmtId="0" fontId="19" fillId="6" borderId="4" xfId="0" applyFont="1" applyFill="1" applyBorder="1" applyAlignment="1">
      <alignment horizontal="center" vertical="center" wrapText="1"/>
    </xf>
    <xf numFmtId="3" fontId="17" fillId="0" borderId="0" xfId="0" applyNumberFormat="1" applyFont="1" applyFill="1"/>
    <xf numFmtId="0" fontId="19" fillId="3" borderId="4" xfId="0" applyFont="1" applyFill="1" applyBorder="1" applyAlignment="1">
      <alignment horizontal="center" vertical="center" wrapText="1"/>
    </xf>
    <xf numFmtId="3" fontId="17" fillId="2" borderId="2" xfId="0" applyNumberFormat="1" applyFont="1" applyFill="1" applyBorder="1" applyAlignment="1">
      <alignment horizontal="center" vertical="center"/>
    </xf>
    <xf numFmtId="3" fontId="18" fillId="4" borderId="0" xfId="0" applyNumberFormat="1" applyFont="1" applyFill="1" applyBorder="1" applyAlignment="1">
      <alignment horizontal="center" vertical="center" wrapText="1"/>
    </xf>
    <xf numFmtId="3" fontId="15" fillId="5" borderId="5" xfId="0" applyNumberFormat="1" applyFont="1" applyFill="1" applyBorder="1" applyAlignment="1">
      <alignment horizontal="center" vertical="center"/>
    </xf>
    <xf numFmtId="3" fontId="15" fillId="5" borderId="5" xfId="0" applyNumberFormat="1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 horizontal="left"/>
    </xf>
    <xf numFmtId="0" fontId="16" fillId="3" borderId="4" xfId="0" applyFont="1" applyFill="1" applyBorder="1" applyAlignment="1">
      <alignment horizontal="center" vertical="center" wrapText="1"/>
    </xf>
    <xf numFmtId="3" fontId="18" fillId="4" borderId="2" xfId="0" applyNumberFormat="1" applyFont="1" applyFill="1" applyBorder="1" applyAlignment="1">
      <alignment horizontal="center" vertical="center"/>
    </xf>
    <xf numFmtId="3" fontId="18" fillId="4" borderId="5" xfId="0" applyNumberFormat="1" applyFont="1" applyFill="1" applyBorder="1" applyAlignment="1">
      <alignment horizontal="center" vertical="center"/>
    </xf>
    <xf numFmtId="0" fontId="21" fillId="0" borderId="0" xfId="0" applyFont="1"/>
    <xf numFmtId="0" fontId="16" fillId="6" borderId="4" xfId="0" applyFont="1" applyFill="1" applyBorder="1" applyAlignment="1">
      <alignment horizontal="center" vertical="center" wrapText="1"/>
    </xf>
    <xf numFmtId="3" fontId="17" fillId="5" borderId="9" xfId="0" applyNumberFormat="1" applyFont="1" applyFill="1" applyBorder="1" applyAlignment="1">
      <alignment horizontal="center" vertical="center"/>
    </xf>
    <xf numFmtId="3" fontId="17" fillId="5" borderId="10" xfId="0" applyNumberFormat="1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left" vertical="center" wrapText="1"/>
    </xf>
    <xf numFmtId="1" fontId="17" fillId="5" borderId="10" xfId="0" applyNumberFormat="1" applyFont="1" applyFill="1" applyBorder="1" applyAlignment="1">
      <alignment horizontal="center" vertical="center" wrapText="1"/>
    </xf>
    <xf numFmtId="3" fontId="17" fillId="5" borderId="11" xfId="0" applyNumberFormat="1" applyFont="1" applyFill="1" applyBorder="1" applyAlignment="1">
      <alignment horizontal="center" vertical="center"/>
    </xf>
    <xf numFmtId="1" fontId="17" fillId="2" borderId="5" xfId="0" applyNumberFormat="1" applyFont="1" applyFill="1" applyBorder="1" applyAlignment="1">
      <alignment horizontal="left" vertical="center" wrapText="1"/>
    </xf>
    <xf numFmtId="3" fontId="22" fillId="0" borderId="12" xfId="0" applyNumberFormat="1" applyFont="1" applyBorder="1" applyAlignment="1"/>
    <xf numFmtId="3" fontId="20" fillId="0" borderId="12" xfId="0" applyNumberFormat="1" applyFont="1" applyBorder="1" applyAlignment="1"/>
    <xf numFmtId="3" fontId="23" fillId="2" borderId="5" xfId="0" applyNumberFormat="1" applyFont="1" applyFill="1" applyBorder="1" applyAlignment="1">
      <alignment horizontal="left" vertical="center" wrapText="1"/>
    </xf>
    <xf numFmtId="3" fontId="23" fillId="5" borderId="5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Border="1" applyAlignment="1"/>
    <xf numFmtId="3" fontId="18" fillId="4" borderId="1" xfId="0" applyNumberFormat="1" applyFont="1" applyFill="1" applyBorder="1" applyAlignment="1">
      <alignment horizontal="center" vertical="center" wrapText="1"/>
    </xf>
    <xf numFmtId="3" fontId="18" fillId="4" borderId="4" xfId="0" applyNumberFormat="1" applyFont="1" applyFill="1" applyBorder="1" applyAlignment="1">
      <alignment horizontal="center" vertical="center" wrapText="1"/>
    </xf>
    <xf numFmtId="1" fontId="24" fillId="4" borderId="5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3" fontId="25" fillId="5" borderId="5" xfId="0" applyNumberFormat="1" applyFont="1" applyFill="1" applyBorder="1" applyAlignment="1">
      <alignment horizontal="center" vertical="center"/>
    </xf>
    <xf numFmtId="3" fontId="25" fillId="5" borderId="5" xfId="0" applyNumberFormat="1" applyFont="1" applyFill="1" applyBorder="1" applyAlignment="1">
      <alignment horizontal="left" vertical="center" wrapText="1"/>
    </xf>
    <xf numFmtId="3" fontId="25" fillId="5" borderId="5" xfId="0" applyNumberFormat="1" applyFont="1" applyFill="1" applyBorder="1" applyAlignment="1">
      <alignment horizontal="center" vertical="center" wrapText="1"/>
    </xf>
    <xf numFmtId="1" fontId="25" fillId="5" borderId="5" xfId="0" applyNumberFormat="1" applyFont="1" applyFill="1" applyBorder="1" applyAlignment="1">
      <alignment horizontal="center" vertical="center" wrapText="1"/>
    </xf>
    <xf numFmtId="3" fontId="25" fillId="2" borderId="5" xfId="0" applyNumberFormat="1" applyFont="1" applyFill="1" applyBorder="1" applyAlignment="1">
      <alignment horizontal="center" vertical="center" wrapText="1"/>
    </xf>
    <xf numFmtId="3" fontId="25" fillId="2" borderId="5" xfId="0" applyNumberFormat="1" applyFont="1" applyFill="1" applyBorder="1" applyAlignment="1">
      <alignment horizontal="left" vertical="center" wrapText="1"/>
    </xf>
    <xf numFmtId="3" fontId="25" fillId="2" borderId="5" xfId="0" applyNumberFormat="1" applyFont="1" applyFill="1" applyBorder="1" applyAlignment="1">
      <alignment horizontal="center" vertical="center"/>
    </xf>
    <xf numFmtId="1" fontId="25" fillId="2" borderId="5" xfId="0" applyNumberFormat="1" applyFont="1" applyFill="1" applyBorder="1" applyAlignment="1">
      <alignment horizontal="center" vertical="center" wrapText="1"/>
    </xf>
    <xf numFmtId="3" fontId="26" fillId="4" borderId="5" xfId="0" applyNumberFormat="1" applyFont="1" applyFill="1" applyBorder="1" applyAlignment="1">
      <alignment horizontal="center" vertical="center" wrapText="1"/>
    </xf>
    <xf numFmtId="3" fontId="26" fillId="4" borderId="5" xfId="0" applyNumberFormat="1" applyFont="1" applyFill="1" applyBorder="1" applyAlignment="1">
      <alignment horizontal="left" vertical="center" wrapText="1"/>
    </xf>
    <xf numFmtId="3" fontId="25" fillId="2" borderId="5" xfId="0" applyNumberFormat="1" applyFont="1" applyFill="1" applyBorder="1" applyAlignment="1">
      <alignment vertical="center" wrapText="1"/>
    </xf>
    <xf numFmtId="3" fontId="25" fillId="5" borderId="5" xfId="0" applyNumberFormat="1" applyFont="1" applyFill="1" applyBorder="1" applyAlignment="1">
      <alignment vertical="center" wrapText="1"/>
    </xf>
    <xf numFmtId="3" fontId="25" fillId="5" borderId="5" xfId="0" applyNumberFormat="1" applyFont="1" applyFill="1" applyBorder="1" applyAlignment="1">
      <alignment vertical="center"/>
    </xf>
    <xf numFmtId="3" fontId="25" fillId="2" borderId="5" xfId="0" applyNumberFormat="1" applyFont="1" applyFill="1" applyBorder="1" applyAlignment="1">
      <alignment vertical="center"/>
    </xf>
    <xf numFmtId="0" fontId="15" fillId="5" borderId="5" xfId="0" applyFont="1" applyFill="1" applyBorder="1" applyAlignment="1">
      <alignment horizontal="left" vertical="center"/>
    </xf>
    <xf numFmtId="3" fontId="17" fillId="2" borderId="5" xfId="0" applyNumberFormat="1" applyFont="1" applyFill="1" applyBorder="1" applyAlignment="1">
      <alignment horizontal="left" vertical="center"/>
    </xf>
    <xf numFmtId="3" fontId="17" fillId="5" borderId="5" xfId="0" applyNumberFormat="1" applyFont="1" applyFill="1" applyBorder="1" applyAlignment="1">
      <alignment horizontal="left" vertical="center"/>
    </xf>
    <xf numFmtId="0" fontId="15" fillId="5" borderId="3" xfId="0" applyFont="1" applyFill="1" applyBorder="1" applyAlignment="1">
      <alignment vertical="center" wrapText="1"/>
    </xf>
    <xf numFmtId="3" fontId="17" fillId="2" borderId="5" xfId="0" applyNumberFormat="1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6" fillId="5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6" fillId="6" borderId="7" xfId="0" applyFont="1" applyFill="1" applyBorder="1" applyAlignment="1">
      <alignment horizontal="left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Border="1" applyAlignment="1"/>
    <xf numFmtId="3" fontId="1" fillId="4" borderId="1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1" fontId="1" fillId="4" borderId="3" xfId="0" applyNumberFormat="1" applyFont="1" applyFill="1" applyBorder="1" applyAlignment="1">
      <alignment horizontal="center" vertical="center" wrapText="1"/>
    </xf>
    <xf numFmtId="3" fontId="18" fillId="4" borderId="2" xfId="0" applyNumberFormat="1" applyFont="1" applyFill="1" applyBorder="1" applyAlignment="1">
      <alignment horizontal="center" vertical="center" wrapText="1"/>
    </xf>
    <xf numFmtId="3" fontId="18" fillId="4" borderId="6" xfId="0" applyNumberFormat="1" applyFont="1" applyFill="1" applyBorder="1" applyAlignment="1">
      <alignment horizontal="center" vertical="center" wrapText="1"/>
    </xf>
    <xf numFmtId="3" fontId="18" fillId="4" borderId="3" xfId="0" applyNumberFormat="1" applyFont="1" applyFill="1" applyBorder="1" applyAlignment="1">
      <alignment horizontal="center" vertical="center" wrapText="1"/>
    </xf>
    <xf numFmtId="3" fontId="18" fillId="4" borderId="1" xfId="0" applyNumberFormat="1" applyFont="1" applyFill="1" applyBorder="1" applyAlignment="1">
      <alignment horizontal="center" vertical="center" wrapText="1"/>
    </xf>
    <xf numFmtId="3" fontId="18" fillId="4" borderId="4" xfId="0" applyNumberFormat="1" applyFont="1" applyFill="1" applyBorder="1" applyAlignment="1">
      <alignment horizontal="center" vertical="center" wrapText="1"/>
    </xf>
    <xf numFmtId="1" fontId="18" fillId="4" borderId="2" xfId="0" applyNumberFormat="1" applyFont="1" applyFill="1" applyBorder="1" applyAlignment="1">
      <alignment horizontal="center" vertical="center" wrapText="1"/>
    </xf>
    <xf numFmtId="1" fontId="18" fillId="4" borderId="3" xfId="0" applyNumberFormat="1" applyFont="1" applyFill="1" applyBorder="1" applyAlignment="1">
      <alignment horizontal="center" vertical="center" wrapText="1"/>
    </xf>
    <xf numFmtId="3" fontId="24" fillId="4" borderId="1" xfId="0" applyNumberFormat="1" applyFont="1" applyFill="1" applyBorder="1" applyAlignment="1">
      <alignment horizontal="center" vertical="center" wrapText="1"/>
    </xf>
    <xf numFmtId="3" fontId="24" fillId="4" borderId="4" xfId="0" applyNumberFormat="1" applyFont="1" applyFill="1" applyBorder="1" applyAlignment="1">
      <alignment horizontal="center" vertical="center" wrapText="1"/>
    </xf>
    <xf numFmtId="3" fontId="26" fillId="4" borderId="2" xfId="0" applyNumberFormat="1" applyFont="1" applyFill="1" applyBorder="1" applyAlignment="1">
      <alignment horizontal="center" vertical="center" wrapText="1"/>
    </xf>
    <xf numFmtId="3" fontId="26" fillId="4" borderId="6" xfId="0" applyNumberFormat="1" applyFont="1" applyFill="1" applyBorder="1" applyAlignment="1">
      <alignment horizontal="center" vertical="center" wrapText="1"/>
    </xf>
    <xf numFmtId="3" fontId="26" fillId="4" borderId="3" xfId="0" applyNumberFormat="1" applyFont="1" applyFill="1" applyBorder="1" applyAlignment="1">
      <alignment horizontal="center" vertical="center" wrapText="1"/>
    </xf>
    <xf numFmtId="1" fontId="24" fillId="4" borderId="2" xfId="0" applyNumberFormat="1" applyFont="1" applyFill="1" applyBorder="1" applyAlignment="1">
      <alignment horizontal="center" vertical="center" wrapText="1"/>
    </xf>
    <xf numFmtId="1" fontId="24" fillId="4" borderId="3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Border="1" applyAlignment="1"/>
    <xf numFmtId="3" fontId="18" fillId="4" borderId="8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left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  <cellStyle name="Normal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opLeftCell="A4" zoomScale="130" zoomScaleNormal="130" workbookViewId="0" xr3:uid="{AEA406A1-0E4B-5B11-9CD5-51D6E497D94C}">
      <selection activeCell="D10" sqref="D10"/>
    </sheetView>
  </sheetViews>
  <sheetFormatPr defaultRowHeight="11.25"/>
  <cols>
    <col min="1" max="1" width="4.7109375" style="1" customWidth="1"/>
    <col min="2" max="2" width="22.7109375" style="1" customWidth="1"/>
    <col min="3" max="3" width="13.7109375" style="1" customWidth="1"/>
    <col min="4" max="5" width="7.7109375" style="9" customWidth="1"/>
    <col min="6" max="8" width="11" style="1" customWidth="1"/>
    <col min="9" max="9" width="14" style="7" customWidth="1"/>
    <col min="10" max="16384" width="9.140625" style="1"/>
  </cols>
  <sheetData>
    <row r="1" spans="1:12" ht="18.75" customHeight="1" thickBot="1">
      <c r="A1" s="140" t="s">
        <v>0</v>
      </c>
      <c r="B1" s="140"/>
      <c r="C1" s="140"/>
      <c r="D1" s="140"/>
      <c r="E1" s="140"/>
      <c r="F1" s="140"/>
      <c r="G1" s="140"/>
      <c r="H1" s="140"/>
      <c r="I1" s="140"/>
    </row>
    <row r="2" spans="1:12" ht="15.75" customHeight="1" thickBot="1">
      <c r="A2" s="141" t="s">
        <v>1</v>
      </c>
      <c r="B2" s="141" t="s">
        <v>2</v>
      </c>
      <c r="C2" s="141" t="s">
        <v>3</v>
      </c>
      <c r="D2" s="143" t="s">
        <v>4</v>
      </c>
      <c r="E2" s="144"/>
      <c r="F2" s="141" t="s">
        <v>5</v>
      </c>
      <c r="G2" s="141" t="s">
        <v>6</v>
      </c>
      <c r="H2" s="141" t="s">
        <v>7</v>
      </c>
      <c r="I2" s="141" t="s">
        <v>8</v>
      </c>
    </row>
    <row r="3" spans="1:12" ht="67.5" customHeight="1" thickBot="1">
      <c r="A3" s="142"/>
      <c r="B3" s="142"/>
      <c r="C3" s="142"/>
      <c r="D3" s="15" t="s">
        <v>9</v>
      </c>
      <c r="E3" s="15" t="s">
        <v>10</v>
      </c>
      <c r="F3" s="142"/>
      <c r="G3" s="142"/>
      <c r="H3" s="142"/>
      <c r="I3" s="142"/>
    </row>
    <row r="4" spans="1:12" ht="30.75" customHeight="1" thickBot="1">
      <c r="A4" s="2">
        <v>1</v>
      </c>
      <c r="B4" s="5" t="s">
        <v>11</v>
      </c>
      <c r="C4" s="21" t="s">
        <v>12</v>
      </c>
      <c r="D4" s="8">
        <v>2008</v>
      </c>
      <c r="E4" s="8">
        <v>2017</v>
      </c>
      <c r="F4" s="2">
        <v>145000000</v>
      </c>
      <c r="G4" s="2">
        <v>114880000</v>
      </c>
      <c r="H4" s="2">
        <v>12000000</v>
      </c>
      <c r="I4" s="4"/>
      <c r="K4" s="24"/>
      <c r="L4" s="12"/>
    </row>
    <row r="5" spans="1:12" ht="30.75" customHeight="1" thickBot="1">
      <c r="A5" s="16">
        <v>2</v>
      </c>
      <c r="B5" s="17" t="s">
        <v>13</v>
      </c>
      <c r="C5" s="22" t="s">
        <v>12</v>
      </c>
      <c r="D5" s="18">
        <v>2010</v>
      </c>
      <c r="E5" s="18">
        <v>2017</v>
      </c>
      <c r="F5" s="16">
        <v>16500000</v>
      </c>
      <c r="G5" s="16">
        <v>11000000</v>
      </c>
      <c r="H5" s="16">
        <v>2000000</v>
      </c>
      <c r="I5" s="20"/>
    </row>
    <row r="6" spans="1:12" ht="30.75" customHeight="1" thickBot="1">
      <c r="A6" s="2">
        <v>3</v>
      </c>
      <c r="B6" s="5" t="s">
        <v>14</v>
      </c>
      <c r="C6" s="23" t="s">
        <v>12</v>
      </c>
      <c r="D6" s="8">
        <v>2010</v>
      </c>
      <c r="E6" s="8">
        <v>2016</v>
      </c>
      <c r="F6" s="2">
        <v>10500000</v>
      </c>
      <c r="G6" s="2">
        <v>7022000</v>
      </c>
      <c r="H6" s="2">
        <v>1500000</v>
      </c>
      <c r="I6" s="4"/>
    </row>
    <row r="7" spans="1:12" ht="22.5" customHeight="1" thickBot="1">
      <c r="A7" s="16">
        <v>4</v>
      </c>
      <c r="B7" s="17" t="s">
        <v>15</v>
      </c>
      <c r="C7" s="22" t="s">
        <v>12</v>
      </c>
      <c r="D7" s="18">
        <v>2008</v>
      </c>
      <c r="E7" s="18">
        <v>2017</v>
      </c>
      <c r="F7" s="16">
        <v>18000000</v>
      </c>
      <c r="G7" s="16">
        <v>14803000</v>
      </c>
      <c r="H7" s="16">
        <v>3000000</v>
      </c>
      <c r="I7" s="20"/>
    </row>
    <row r="8" spans="1:12" ht="30.75" customHeight="1" thickBot="1">
      <c r="A8" s="2">
        <v>5</v>
      </c>
      <c r="B8" s="5" t="s">
        <v>16</v>
      </c>
      <c r="C8" s="23" t="s">
        <v>12</v>
      </c>
      <c r="D8" s="8">
        <v>2016</v>
      </c>
      <c r="E8" s="8">
        <v>2016</v>
      </c>
      <c r="F8" s="2">
        <v>4800000</v>
      </c>
      <c r="G8" s="2">
        <v>0</v>
      </c>
      <c r="H8" s="2">
        <v>4800000</v>
      </c>
      <c r="I8" s="4"/>
    </row>
    <row r="9" spans="1:12" ht="30.75" customHeight="1" thickBot="1">
      <c r="A9" s="16">
        <v>6</v>
      </c>
      <c r="B9" s="17" t="s">
        <v>17</v>
      </c>
      <c r="C9" s="22" t="s">
        <v>12</v>
      </c>
      <c r="D9" s="18">
        <v>2010</v>
      </c>
      <c r="E9" s="18">
        <v>2016</v>
      </c>
      <c r="F9" s="16">
        <v>10060000</v>
      </c>
      <c r="G9" s="16">
        <v>10050000</v>
      </c>
      <c r="H9" s="16">
        <v>10000</v>
      </c>
      <c r="I9" s="20"/>
    </row>
    <row r="10" spans="1:12" ht="24.75" customHeight="1" thickBot="1">
      <c r="A10" s="2">
        <v>7</v>
      </c>
      <c r="B10" s="5" t="s">
        <v>18</v>
      </c>
      <c r="C10" s="23" t="s">
        <v>12</v>
      </c>
      <c r="D10" s="8">
        <v>2016</v>
      </c>
      <c r="E10" s="8">
        <v>2016</v>
      </c>
      <c r="F10" s="2">
        <v>600000</v>
      </c>
      <c r="G10" s="2">
        <v>0</v>
      </c>
      <c r="H10" s="2">
        <v>600000</v>
      </c>
      <c r="I10" s="4"/>
    </row>
    <row r="11" spans="1:12" ht="21.75" customHeight="1" thickBot="1">
      <c r="A11" s="16">
        <v>8</v>
      </c>
      <c r="B11" s="17" t="s">
        <v>19</v>
      </c>
      <c r="C11" s="22" t="s">
        <v>12</v>
      </c>
      <c r="D11" s="18">
        <v>2016</v>
      </c>
      <c r="E11" s="18">
        <v>2016</v>
      </c>
      <c r="F11" s="16">
        <v>100000</v>
      </c>
      <c r="G11" s="16">
        <v>0</v>
      </c>
      <c r="H11" s="16">
        <v>100000</v>
      </c>
      <c r="I11" s="20"/>
    </row>
    <row r="12" spans="1:12" ht="24.95" customHeight="1" thickBot="1">
      <c r="A12" s="137" t="s">
        <v>20</v>
      </c>
      <c r="B12" s="138"/>
      <c r="C12" s="138"/>
      <c r="D12" s="138"/>
      <c r="E12" s="139"/>
      <c r="F12" s="19">
        <f>SUM(F4:F11)</f>
        <v>205560000</v>
      </c>
      <c r="G12" s="19">
        <f>SUM(G4:G11)</f>
        <v>157755000</v>
      </c>
      <c r="H12" s="19">
        <f>SUM(H4:H11)</f>
        <v>24010000</v>
      </c>
      <c r="I12" s="19"/>
    </row>
  </sheetData>
  <mergeCells count="10">
    <mergeCell ref="A12:E12"/>
    <mergeCell ref="A1:I1"/>
    <mergeCell ref="A2:A3"/>
    <mergeCell ref="B2:B3"/>
    <mergeCell ref="C2:C3"/>
    <mergeCell ref="D2:E2"/>
    <mergeCell ref="F2:F3"/>
    <mergeCell ref="G2:G3"/>
    <mergeCell ref="I2:I3"/>
    <mergeCell ref="H2:H3"/>
  </mergeCells>
  <printOptions horizontalCentered="1"/>
  <pageMargins left="0.57395833333333335" right="1" top="1" bottom="1" header="0.5" footer="0.5"/>
  <pageSetup paperSize="9" scale="95" orientation="landscape" useFirstPageNumber="1" horizontalDpi="300" verticalDpi="300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9"/>
  <sheetViews>
    <sheetView zoomScaleNormal="100" workbookViewId="0" xr3:uid="{7BE570AB-09E9-518F-B8F7-3F91B7162CA9}">
      <selection activeCell="B4" sqref="B4:B8"/>
    </sheetView>
  </sheetViews>
  <sheetFormatPr defaultRowHeight="11.25"/>
  <cols>
    <col min="1" max="1" width="9.28515625" style="1" customWidth="1"/>
    <col min="2" max="2" width="23.5703125" style="1" customWidth="1"/>
    <col min="3" max="3" width="13.7109375" style="1" customWidth="1"/>
    <col min="4" max="4" width="14.5703125" style="6" customWidth="1"/>
    <col min="5" max="5" width="9" style="9" customWidth="1"/>
    <col min="6" max="6" width="10.42578125" style="9" customWidth="1"/>
    <col min="7" max="7" width="13.7109375" style="1" customWidth="1"/>
    <col min="8" max="8" width="20.85546875" style="1" customWidth="1"/>
    <col min="9" max="9" width="16.42578125" style="1" customWidth="1"/>
    <col min="10" max="10" width="19.42578125" style="7" customWidth="1"/>
    <col min="11" max="11" width="9.140625" style="3"/>
    <col min="12" max="16384" width="9.140625" style="1"/>
  </cols>
  <sheetData>
    <row r="1" spans="1:11" ht="18.75" customHeight="1" thickBot="1">
      <c r="A1" s="140" t="s">
        <v>224</v>
      </c>
      <c r="B1" s="140"/>
      <c r="C1" s="140"/>
      <c r="D1" s="140"/>
      <c r="E1" s="140"/>
      <c r="F1" s="140"/>
      <c r="G1" s="140"/>
      <c r="H1" s="140"/>
      <c r="I1" s="140"/>
      <c r="J1" s="106"/>
    </row>
    <row r="2" spans="1:11" ht="15.75" customHeight="1" thickBot="1">
      <c r="A2" s="148" t="s">
        <v>1</v>
      </c>
      <c r="B2" s="148" t="s">
        <v>2</v>
      </c>
      <c r="C2" s="148" t="s">
        <v>3</v>
      </c>
      <c r="D2" s="148" t="s">
        <v>22</v>
      </c>
      <c r="E2" s="150" t="s">
        <v>4</v>
      </c>
      <c r="F2" s="151"/>
      <c r="G2" s="148" t="s">
        <v>5</v>
      </c>
      <c r="H2" s="148" t="s">
        <v>24</v>
      </c>
      <c r="I2" s="148" t="s">
        <v>7</v>
      </c>
      <c r="J2" s="148" t="s">
        <v>8</v>
      </c>
      <c r="K2" s="1"/>
    </row>
    <row r="3" spans="1:11" ht="82.5" customHeight="1" thickBot="1">
      <c r="A3" s="149"/>
      <c r="B3" s="149"/>
      <c r="C3" s="149"/>
      <c r="D3" s="149"/>
      <c r="E3" s="48" t="s">
        <v>9</v>
      </c>
      <c r="F3" s="48" t="s">
        <v>10</v>
      </c>
      <c r="G3" s="149"/>
      <c r="H3" s="149"/>
      <c r="I3" s="149"/>
      <c r="J3" s="149"/>
      <c r="K3" s="1"/>
    </row>
    <row r="4" spans="1:11" ht="49.5" customHeight="1" thickBot="1">
      <c r="A4" s="49">
        <v>1</v>
      </c>
      <c r="B4" s="51" t="s">
        <v>225</v>
      </c>
      <c r="C4" s="50" t="s">
        <v>157</v>
      </c>
      <c r="D4" s="50"/>
      <c r="E4" s="52">
        <v>2015</v>
      </c>
      <c r="F4" s="52">
        <v>2016</v>
      </c>
      <c r="G4" s="50">
        <v>5863420</v>
      </c>
      <c r="H4" s="50">
        <v>4890000</v>
      </c>
      <c r="I4" s="50">
        <v>873420</v>
      </c>
      <c r="J4" s="50"/>
      <c r="K4" s="1"/>
    </row>
    <row r="5" spans="1:11" ht="56.25" customHeight="1" thickBot="1">
      <c r="A5" s="53">
        <v>2</v>
      </c>
      <c r="B5" s="54" t="s">
        <v>226</v>
      </c>
      <c r="C5" s="44" t="s">
        <v>12</v>
      </c>
      <c r="D5" s="44" t="s">
        <v>227</v>
      </c>
      <c r="E5" s="45">
        <v>2015</v>
      </c>
      <c r="F5" s="45">
        <v>2018</v>
      </c>
      <c r="G5" s="44">
        <v>74000000</v>
      </c>
      <c r="H5" s="44"/>
      <c r="I5" s="44">
        <v>7400000</v>
      </c>
      <c r="J5" s="44"/>
      <c r="K5" s="1"/>
    </row>
    <row r="6" spans="1:11" ht="50.25" customHeight="1" thickBot="1">
      <c r="A6" s="49">
        <v>3</v>
      </c>
      <c r="B6" s="51" t="s">
        <v>228</v>
      </c>
      <c r="C6" s="50" t="s">
        <v>49</v>
      </c>
      <c r="D6" s="50"/>
      <c r="E6" s="52">
        <v>2015</v>
      </c>
      <c r="F6" s="52">
        <v>2016</v>
      </c>
      <c r="G6" s="50">
        <v>750000</v>
      </c>
      <c r="H6" s="50"/>
      <c r="I6" s="50">
        <v>500000</v>
      </c>
      <c r="J6" s="50"/>
      <c r="K6" s="1"/>
    </row>
    <row r="7" spans="1:11" ht="44.25" customHeight="1" thickBot="1">
      <c r="A7" s="53">
        <v>4</v>
      </c>
      <c r="B7" s="54" t="s">
        <v>229</v>
      </c>
      <c r="C7" s="44" t="s">
        <v>230</v>
      </c>
      <c r="D7" s="44"/>
      <c r="E7" s="45">
        <v>2014</v>
      </c>
      <c r="F7" s="45"/>
      <c r="G7" s="44">
        <v>382000</v>
      </c>
      <c r="H7" s="44"/>
      <c r="I7" s="44">
        <v>50000</v>
      </c>
      <c r="J7" s="44"/>
      <c r="K7" s="1"/>
    </row>
    <row r="8" spans="1:11" ht="63" customHeight="1" thickBot="1">
      <c r="A8" s="49">
        <v>5</v>
      </c>
      <c r="B8" s="51" t="s">
        <v>231</v>
      </c>
      <c r="C8" s="50" t="s">
        <v>12</v>
      </c>
      <c r="D8" s="50"/>
      <c r="E8" s="52">
        <v>2015</v>
      </c>
      <c r="F8" s="52"/>
      <c r="G8" s="50">
        <v>6000000</v>
      </c>
      <c r="H8" s="50"/>
      <c r="I8" s="50">
        <v>500000</v>
      </c>
      <c r="J8" s="50"/>
      <c r="K8" s="1"/>
    </row>
    <row r="9" spans="1:11" ht="24.95" customHeight="1" thickBot="1">
      <c r="A9" s="145" t="s">
        <v>20</v>
      </c>
      <c r="B9" s="146"/>
      <c r="C9" s="146"/>
      <c r="D9" s="146"/>
      <c r="E9" s="146"/>
      <c r="F9" s="147"/>
      <c r="G9" s="46">
        <f>SUM(G4:G8)</f>
        <v>86995420</v>
      </c>
      <c r="H9" s="46">
        <f>SUM(H4:H8)</f>
        <v>4890000</v>
      </c>
      <c r="I9" s="46">
        <f>SUM(I4:I8)</f>
        <v>9323420</v>
      </c>
      <c r="J9" s="46"/>
      <c r="K9" s="1"/>
    </row>
    <row r="29" spans="1:11" s="7" customFormat="1" ht="39.75" customHeight="1">
      <c r="A29" s="1"/>
      <c r="B29" s="1"/>
      <c r="C29" s="1"/>
      <c r="D29" s="6"/>
      <c r="E29" s="9"/>
      <c r="F29" s="9"/>
      <c r="G29" s="3"/>
      <c r="H29" s="3"/>
      <c r="I29" s="3"/>
      <c r="K29" s="11"/>
    </row>
  </sheetData>
  <mergeCells count="11">
    <mergeCell ref="A1:I1"/>
    <mergeCell ref="J2:J3"/>
    <mergeCell ref="A9:F9"/>
    <mergeCell ref="A2:A3"/>
    <mergeCell ref="B2:B3"/>
    <mergeCell ref="C2:C3"/>
    <mergeCell ref="D2:D3"/>
    <mergeCell ref="E2:F2"/>
    <mergeCell ref="G2:G3"/>
    <mergeCell ref="H2:H3"/>
    <mergeCell ref="I2:I3"/>
  </mergeCells>
  <printOptions horizontalCentered="1"/>
  <pageMargins left="1" right="1" top="1" bottom="1" header="0.5" footer="0.5"/>
  <pageSetup paperSize="9" scale="70" firstPageNumber="18" orientation="landscape" useFirstPageNumber="1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1"/>
  <sheetViews>
    <sheetView zoomScaleNormal="100" workbookViewId="0" xr3:uid="{65FA3815-DCC1-5481-872F-D2879ED395ED}">
      <selection activeCell="B4" sqref="B4:B7"/>
    </sheetView>
  </sheetViews>
  <sheetFormatPr defaultRowHeight="15.75"/>
  <cols>
    <col min="1" max="1" width="6.140625" style="1" customWidth="1"/>
    <col min="2" max="2" width="21.7109375" style="1" customWidth="1"/>
    <col min="3" max="3" width="13.7109375" style="1" customWidth="1"/>
    <col min="4" max="4" width="14.5703125" style="10" customWidth="1"/>
    <col min="5" max="5" width="9.140625" style="9" customWidth="1"/>
    <col min="6" max="6" width="7.7109375" style="9" customWidth="1"/>
    <col min="7" max="7" width="13.5703125" style="1" customWidth="1"/>
    <col min="8" max="8" width="18.42578125" style="10" customWidth="1"/>
    <col min="9" max="9" width="15.7109375" style="1" customWidth="1"/>
    <col min="10" max="10" width="19.7109375" style="13" customWidth="1"/>
    <col min="11" max="16384" width="9.140625" style="1"/>
  </cols>
  <sheetData>
    <row r="1" spans="1:12" ht="18.75" customHeight="1" thickBot="1">
      <c r="A1" s="140" t="s">
        <v>232</v>
      </c>
      <c r="B1" s="140"/>
      <c r="C1" s="140"/>
      <c r="D1" s="140"/>
      <c r="E1" s="140"/>
      <c r="F1" s="140"/>
      <c r="G1" s="140"/>
      <c r="H1" s="140"/>
      <c r="I1" s="140"/>
    </row>
    <row r="2" spans="1:12" ht="15.75" customHeight="1" thickBot="1">
      <c r="A2" s="148" t="s">
        <v>1</v>
      </c>
      <c r="B2" s="148" t="s">
        <v>2</v>
      </c>
      <c r="C2" s="148" t="s">
        <v>3</v>
      </c>
      <c r="D2" s="148" t="s">
        <v>22</v>
      </c>
      <c r="E2" s="150" t="s">
        <v>4</v>
      </c>
      <c r="F2" s="151"/>
      <c r="G2" s="148" t="s">
        <v>5</v>
      </c>
      <c r="H2" s="148" t="s">
        <v>24</v>
      </c>
      <c r="I2" s="148" t="s">
        <v>7</v>
      </c>
      <c r="J2" s="148" t="s">
        <v>8</v>
      </c>
      <c r="K2" s="59"/>
      <c r="L2" s="59"/>
    </row>
    <row r="3" spans="1:12" ht="67.5" customHeight="1" thickBot="1">
      <c r="A3" s="149"/>
      <c r="B3" s="149"/>
      <c r="C3" s="149"/>
      <c r="D3" s="149"/>
      <c r="E3" s="48" t="s">
        <v>9</v>
      </c>
      <c r="F3" s="48" t="s">
        <v>10</v>
      </c>
      <c r="G3" s="149"/>
      <c r="H3" s="149"/>
      <c r="I3" s="149"/>
      <c r="J3" s="149"/>
      <c r="K3" s="78"/>
      <c r="L3" s="59"/>
    </row>
    <row r="4" spans="1:12" ht="63" customHeight="1" thickBot="1">
      <c r="A4" s="53">
        <v>1</v>
      </c>
      <c r="B4" s="79" t="s">
        <v>233</v>
      </c>
      <c r="C4" s="44" t="s">
        <v>181</v>
      </c>
      <c r="D4" s="66" t="s">
        <v>234</v>
      </c>
      <c r="E4" s="45">
        <v>2016</v>
      </c>
      <c r="F4" s="45"/>
      <c r="G4" s="44">
        <v>2500000</v>
      </c>
      <c r="H4" s="44"/>
      <c r="I4" s="44"/>
      <c r="J4" s="66"/>
      <c r="K4" s="59"/>
      <c r="L4" s="59"/>
    </row>
    <row r="5" spans="1:12" ht="63" customHeight="1" thickBot="1">
      <c r="A5" s="49">
        <v>2</v>
      </c>
      <c r="B5" s="51" t="s">
        <v>235</v>
      </c>
      <c r="C5" s="50" t="s">
        <v>12</v>
      </c>
      <c r="D5" s="80" t="s">
        <v>234</v>
      </c>
      <c r="E5" s="52">
        <v>2014</v>
      </c>
      <c r="F5" s="52">
        <v>2016</v>
      </c>
      <c r="G5" s="50">
        <v>13500000</v>
      </c>
      <c r="H5" s="50">
        <v>11136286</v>
      </c>
      <c r="I5" s="50">
        <v>3000000</v>
      </c>
      <c r="J5" s="80"/>
      <c r="K5" s="81"/>
      <c r="L5" s="59"/>
    </row>
    <row r="6" spans="1:12" ht="63" customHeight="1" thickBot="1">
      <c r="A6" s="53">
        <v>3</v>
      </c>
      <c r="B6" s="54" t="s">
        <v>236</v>
      </c>
      <c r="C6" s="44" t="s">
        <v>12</v>
      </c>
      <c r="D6" s="82" t="s">
        <v>234</v>
      </c>
      <c r="E6" s="45">
        <v>2016</v>
      </c>
      <c r="F6" s="45"/>
      <c r="G6" s="44">
        <v>3500000</v>
      </c>
      <c r="H6" s="44"/>
      <c r="I6" s="44"/>
      <c r="J6" s="82"/>
      <c r="K6" s="59"/>
      <c r="L6" s="59"/>
    </row>
    <row r="7" spans="1:12" ht="63" customHeight="1" thickBot="1">
      <c r="A7" s="49">
        <v>4</v>
      </c>
      <c r="B7" s="64" t="s">
        <v>237</v>
      </c>
      <c r="C7" s="80" t="s">
        <v>12</v>
      </c>
      <c r="D7" s="49" t="s">
        <v>234</v>
      </c>
      <c r="E7" s="52">
        <v>2016</v>
      </c>
      <c r="F7" s="51"/>
      <c r="G7" s="49">
        <v>4000000</v>
      </c>
      <c r="H7" s="50"/>
      <c r="I7" s="50">
        <v>400000</v>
      </c>
      <c r="J7" s="49"/>
      <c r="K7" s="59"/>
      <c r="L7" s="59"/>
    </row>
    <row r="8" spans="1:12" ht="40.5" customHeight="1" thickBot="1">
      <c r="A8" s="145" t="s">
        <v>62</v>
      </c>
      <c r="B8" s="146"/>
      <c r="C8" s="146"/>
      <c r="D8" s="146"/>
      <c r="E8" s="146"/>
      <c r="F8" s="147"/>
      <c r="G8" s="46">
        <f>SUM(G4:G7)</f>
        <v>23500000</v>
      </c>
      <c r="H8" s="46">
        <f>SUM(H4:H6)</f>
        <v>11136286</v>
      </c>
      <c r="I8" s="46">
        <f>SUM(I4:I7)</f>
        <v>3400000</v>
      </c>
      <c r="J8" s="46"/>
      <c r="K8" s="59"/>
      <c r="L8" s="59"/>
    </row>
    <row r="9" spans="1:12">
      <c r="A9" s="59"/>
      <c r="B9" s="59"/>
      <c r="C9" s="59"/>
      <c r="D9" s="75"/>
      <c r="E9" s="74"/>
      <c r="F9" s="74"/>
      <c r="G9" s="59"/>
      <c r="H9" s="75"/>
      <c r="I9" s="59"/>
      <c r="J9" s="58"/>
      <c r="K9" s="59"/>
      <c r="L9" s="59"/>
    </row>
    <row r="11" spans="1:12" s="7" customFormat="1" ht="39.75" customHeight="1">
      <c r="A11" s="1"/>
      <c r="B11" s="1"/>
      <c r="C11" s="1"/>
      <c r="D11" s="10"/>
      <c r="E11" s="9"/>
      <c r="F11" s="9"/>
      <c r="G11" s="3"/>
      <c r="H11" s="3"/>
      <c r="I11" s="3"/>
      <c r="J11" s="14"/>
    </row>
  </sheetData>
  <autoFilter ref="C1:C11" xr:uid="{00000000-0009-0000-0000-00000A000000}"/>
  <mergeCells count="11">
    <mergeCell ref="J2:J3"/>
    <mergeCell ref="A8:F8"/>
    <mergeCell ref="I2:I3"/>
    <mergeCell ref="A1:I1"/>
    <mergeCell ref="A2:A3"/>
    <mergeCell ref="B2:B3"/>
    <mergeCell ref="C2:C3"/>
    <mergeCell ref="D2:D3"/>
    <mergeCell ref="E2:F2"/>
    <mergeCell ref="G2:G3"/>
    <mergeCell ref="H2:H3"/>
  </mergeCells>
  <printOptions horizontalCentered="1"/>
  <pageMargins left="1" right="1" top="1" bottom="1" header="0.5" footer="0.5"/>
  <pageSetup paperSize="9" scale="79" firstPageNumber="19" orientation="landscape" useFirstPageNumber="1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8"/>
  <sheetViews>
    <sheetView zoomScaleNormal="100" workbookViewId="0" xr3:uid="{FF0BDA26-1AD6-5648-BD9A-E01AA4DDCA7C}">
      <selection activeCell="F6" sqref="F6"/>
    </sheetView>
  </sheetViews>
  <sheetFormatPr defaultRowHeight="11.25"/>
  <cols>
    <col min="1" max="1" width="6.85546875" style="1" customWidth="1"/>
    <col min="2" max="2" width="20.5703125" style="1" customWidth="1"/>
    <col min="3" max="3" width="12" style="1" customWidth="1"/>
    <col min="4" max="4" width="14.5703125" style="10" customWidth="1"/>
    <col min="5" max="5" width="10.42578125" style="9" customWidth="1"/>
    <col min="6" max="6" width="7.7109375" style="9" customWidth="1"/>
    <col min="7" max="7" width="15.7109375" style="1" customWidth="1"/>
    <col min="8" max="8" width="21.85546875" style="10" customWidth="1"/>
    <col min="9" max="9" width="15.42578125" style="1" customWidth="1"/>
    <col min="10" max="10" width="19.42578125" style="1" customWidth="1"/>
    <col min="11" max="16384" width="9.140625" style="1"/>
  </cols>
  <sheetData>
    <row r="1" spans="1:10" ht="18.75" customHeight="1" thickBot="1">
      <c r="A1" s="140" t="s">
        <v>238</v>
      </c>
      <c r="B1" s="140"/>
      <c r="C1" s="140"/>
      <c r="D1" s="140"/>
      <c r="E1" s="140"/>
      <c r="F1" s="140"/>
      <c r="G1" s="140"/>
      <c r="H1" s="140"/>
      <c r="I1" s="140"/>
    </row>
    <row r="2" spans="1:10" ht="15.75" customHeight="1" thickBot="1">
      <c r="A2" s="148" t="s">
        <v>1</v>
      </c>
      <c r="B2" s="148" t="s">
        <v>2</v>
      </c>
      <c r="C2" s="148" t="s">
        <v>3</v>
      </c>
      <c r="D2" s="148" t="s">
        <v>22</v>
      </c>
      <c r="E2" s="150" t="s">
        <v>4</v>
      </c>
      <c r="F2" s="151"/>
      <c r="G2" s="148" t="s">
        <v>5</v>
      </c>
      <c r="H2" s="148" t="s">
        <v>24</v>
      </c>
      <c r="I2" s="148" t="s">
        <v>7</v>
      </c>
      <c r="J2" s="148" t="s">
        <v>8</v>
      </c>
    </row>
    <row r="3" spans="1:10" ht="67.5" customHeight="1" thickBot="1">
      <c r="A3" s="149"/>
      <c r="B3" s="149"/>
      <c r="C3" s="149"/>
      <c r="D3" s="149"/>
      <c r="E3" s="48" t="s">
        <v>9</v>
      </c>
      <c r="F3" s="48" t="s">
        <v>10</v>
      </c>
      <c r="G3" s="149"/>
      <c r="H3" s="149"/>
      <c r="I3" s="149"/>
      <c r="J3" s="149"/>
    </row>
    <row r="4" spans="1:10" ht="57.75" customHeight="1" thickBot="1">
      <c r="A4" s="53">
        <v>1</v>
      </c>
      <c r="B4" s="63" t="s">
        <v>239</v>
      </c>
      <c r="C4" s="44" t="s">
        <v>12</v>
      </c>
      <c r="D4" s="44" t="s">
        <v>240</v>
      </c>
      <c r="E4" s="45"/>
      <c r="F4" s="45"/>
      <c r="G4" s="44"/>
      <c r="H4" s="44">
        <v>11356000</v>
      </c>
      <c r="I4" s="44"/>
      <c r="J4" s="44"/>
    </row>
    <row r="5" spans="1:10" ht="54" customHeight="1" thickBot="1">
      <c r="A5" s="49">
        <v>2</v>
      </c>
      <c r="B5" s="64" t="s">
        <v>241</v>
      </c>
      <c r="C5" s="49" t="s">
        <v>49</v>
      </c>
      <c r="D5" s="49" t="s">
        <v>240</v>
      </c>
      <c r="E5" s="49"/>
      <c r="F5" s="49"/>
      <c r="G5" s="49"/>
      <c r="H5" s="49">
        <v>29356000</v>
      </c>
      <c r="I5" s="49"/>
      <c r="J5" s="49"/>
    </row>
    <row r="6" spans="1:10" ht="50.25" customHeight="1" thickBot="1">
      <c r="A6" s="83">
        <v>3</v>
      </c>
      <c r="B6" s="63" t="s">
        <v>242</v>
      </c>
      <c r="C6" s="44" t="s">
        <v>12</v>
      </c>
      <c r="D6" s="45" t="s">
        <v>240</v>
      </c>
      <c r="E6" s="44"/>
      <c r="F6" s="44"/>
      <c r="G6" s="44"/>
      <c r="H6" s="44">
        <v>18129000</v>
      </c>
      <c r="I6" s="44"/>
      <c r="J6" s="44"/>
    </row>
    <row r="7" spans="1:10" ht="66" customHeight="1" thickBot="1">
      <c r="A7" s="49">
        <v>4</v>
      </c>
      <c r="B7" s="64" t="s">
        <v>243</v>
      </c>
      <c r="C7" s="49" t="s">
        <v>12</v>
      </c>
      <c r="D7" s="49" t="s">
        <v>240</v>
      </c>
      <c r="E7" s="49"/>
      <c r="F7" s="49"/>
      <c r="G7" s="49"/>
      <c r="H7" s="49">
        <v>30822000</v>
      </c>
      <c r="I7" s="49"/>
      <c r="J7" s="49"/>
    </row>
    <row r="8" spans="1:10" ht="54" customHeight="1" thickBot="1">
      <c r="A8" s="83">
        <v>5</v>
      </c>
      <c r="B8" s="63" t="s">
        <v>244</v>
      </c>
      <c r="C8" s="44" t="s">
        <v>12</v>
      </c>
      <c r="D8" s="45" t="s">
        <v>240</v>
      </c>
      <c r="E8" s="44"/>
      <c r="F8" s="44"/>
      <c r="G8" s="44"/>
      <c r="H8" s="44">
        <v>53044000</v>
      </c>
      <c r="I8" s="44"/>
      <c r="J8" s="44"/>
    </row>
    <row r="9" spans="1:10" ht="24.95" customHeight="1" thickBot="1">
      <c r="A9" s="145"/>
      <c r="B9" s="146"/>
      <c r="C9" s="146"/>
      <c r="D9" s="146"/>
      <c r="E9" s="146"/>
      <c r="F9" s="147"/>
      <c r="G9" s="46">
        <v>191800000</v>
      </c>
      <c r="H9" s="46">
        <f>SUM(H4:H8)</f>
        <v>142707000</v>
      </c>
      <c r="I9" s="46">
        <v>191800000</v>
      </c>
      <c r="J9" s="46"/>
    </row>
    <row r="10" spans="1:10" ht="45" customHeight="1">
      <c r="A10" s="84"/>
      <c r="B10" s="84" t="s">
        <v>245</v>
      </c>
      <c r="C10" s="84"/>
      <c r="D10" s="84" t="s">
        <v>246</v>
      </c>
      <c r="E10" s="84"/>
      <c r="F10" s="84"/>
      <c r="G10" s="84">
        <v>1051100000</v>
      </c>
      <c r="H10" s="84"/>
      <c r="I10" s="84"/>
      <c r="J10" s="84"/>
    </row>
    <row r="18" spans="1:9" s="7" customFormat="1" ht="39.75" customHeight="1">
      <c r="A18" s="1"/>
      <c r="B18" s="1"/>
      <c r="C18" s="1"/>
      <c r="D18" s="10"/>
      <c r="E18" s="9"/>
      <c r="F18" s="9"/>
      <c r="G18" s="3"/>
      <c r="H18" s="3"/>
      <c r="I18" s="3"/>
    </row>
  </sheetData>
  <mergeCells count="11">
    <mergeCell ref="A9:F9"/>
    <mergeCell ref="J2:J3"/>
    <mergeCell ref="A1:I1"/>
    <mergeCell ref="A2:A3"/>
    <mergeCell ref="B2:B3"/>
    <mergeCell ref="C2:C3"/>
    <mergeCell ref="D2:D3"/>
    <mergeCell ref="E2:F2"/>
    <mergeCell ref="G2:G3"/>
    <mergeCell ref="H2:H3"/>
    <mergeCell ref="I2:I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76" firstPageNumber="20" orientation="landscape" useFirstPageNumber="1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0"/>
  <sheetViews>
    <sheetView zoomScale="90" zoomScaleNormal="90" workbookViewId="0" xr3:uid="{C67EF94B-0B3B-5838-830C-E3A509766221}">
      <selection activeCell="G5" sqref="G5"/>
    </sheetView>
  </sheetViews>
  <sheetFormatPr defaultRowHeight="11.25"/>
  <cols>
    <col min="1" max="1" width="8" style="1" customWidth="1"/>
    <col min="2" max="2" width="21.42578125" style="1" customWidth="1"/>
    <col min="3" max="3" width="13.140625" style="1" customWidth="1"/>
    <col min="4" max="4" width="20.5703125" style="6" customWidth="1"/>
    <col min="5" max="5" width="11.5703125" style="9" customWidth="1"/>
    <col min="6" max="6" width="11.28515625" style="9" customWidth="1"/>
    <col min="7" max="7" width="15" style="1" customWidth="1"/>
    <col min="8" max="8" width="20" style="1" customWidth="1"/>
    <col min="9" max="9" width="17.140625" style="1" customWidth="1"/>
    <col min="10" max="10" width="19" style="7" customWidth="1"/>
    <col min="11" max="16384" width="9.140625" style="1"/>
  </cols>
  <sheetData>
    <row r="1" spans="1:13" ht="18.75" customHeight="1" thickBot="1">
      <c r="A1" s="140" t="s">
        <v>247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3" ht="15.75" customHeight="1" thickBot="1">
      <c r="A2" s="148" t="s">
        <v>1</v>
      </c>
      <c r="B2" s="148" t="s">
        <v>2</v>
      </c>
      <c r="C2" s="148" t="s">
        <v>3</v>
      </c>
      <c r="D2" s="148" t="s">
        <v>22</v>
      </c>
      <c r="E2" s="150" t="s">
        <v>4</v>
      </c>
      <c r="F2" s="151"/>
      <c r="G2" s="148" t="s">
        <v>5</v>
      </c>
      <c r="H2" s="148" t="s">
        <v>24</v>
      </c>
      <c r="I2" s="107"/>
      <c r="J2" s="148" t="s">
        <v>8</v>
      </c>
    </row>
    <row r="3" spans="1:13" ht="67.5" customHeight="1" thickBot="1">
      <c r="A3" s="149"/>
      <c r="B3" s="149"/>
      <c r="C3" s="149"/>
      <c r="D3" s="149"/>
      <c r="E3" s="48" t="s">
        <v>9</v>
      </c>
      <c r="F3" s="48" t="s">
        <v>10</v>
      </c>
      <c r="G3" s="149"/>
      <c r="H3" s="149"/>
      <c r="I3" s="108" t="s">
        <v>248</v>
      </c>
      <c r="J3" s="149"/>
      <c r="M3" s="24"/>
    </row>
    <row r="4" spans="1:13" ht="57" customHeight="1" thickBot="1">
      <c r="A4" s="31">
        <v>1</v>
      </c>
      <c r="B4" s="128" t="s">
        <v>249</v>
      </c>
      <c r="C4" s="33" t="s">
        <v>12</v>
      </c>
      <c r="D4" s="33" t="s">
        <v>250</v>
      </c>
      <c r="E4" s="31">
        <v>2011</v>
      </c>
      <c r="F4" s="31">
        <v>2016</v>
      </c>
      <c r="G4" s="34">
        <v>20000000</v>
      </c>
      <c r="H4" s="34">
        <v>2313930</v>
      </c>
      <c r="I4" s="35">
        <v>5000000</v>
      </c>
      <c r="J4" s="36"/>
    </row>
    <row r="5" spans="1:13" ht="60.75" customHeight="1" thickBot="1">
      <c r="A5" s="44">
        <v>2</v>
      </c>
      <c r="B5" s="129" t="s">
        <v>251</v>
      </c>
      <c r="C5" s="44" t="s">
        <v>28</v>
      </c>
      <c r="D5" s="44" t="s">
        <v>252</v>
      </c>
      <c r="E5" s="45">
        <v>2014</v>
      </c>
      <c r="F5" s="45">
        <v>2016</v>
      </c>
      <c r="G5" s="44">
        <v>3500000</v>
      </c>
      <c r="H5" s="44"/>
      <c r="I5" s="44">
        <v>350000</v>
      </c>
      <c r="J5" s="44"/>
    </row>
    <row r="6" spans="1:13" ht="59.25" customHeight="1" thickBot="1">
      <c r="A6" s="31">
        <v>3</v>
      </c>
      <c r="B6" s="128" t="s">
        <v>253</v>
      </c>
      <c r="C6" s="33" t="s">
        <v>12</v>
      </c>
      <c r="D6" s="33" t="s">
        <v>254</v>
      </c>
      <c r="E6" s="31">
        <v>2015</v>
      </c>
      <c r="F6" s="31">
        <v>2016</v>
      </c>
      <c r="G6" s="34">
        <v>3838000</v>
      </c>
      <c r="H6" s="34"/>
      <c r="I6" s="35">
        <v>3838000</v>
      </c>
      <c r="J6" s="36"/>
    </row>
    <row r="7" spans="1:13" ht="52.5" customHeight="1" thickBot="1">
      <c r="A7" s="44">
        <v>4</v>
      </c>
      <c r="B7" s="129" t="s">
        <v>255</v>
      </c>
      <c r="C7" s="39" t="s">
        <v>12</v>
      </c>
      <c r="D7" s="39" t="s">
        <v>256</v>
      </c>
      <c r="E7" s="37">
        <v>2016</v>
      </c>
      <c r="F7" s="42">
        <v>2018</v>
      </c>
      <c r="G7" s="40">
        <v>700000</v>
      </c>
      <c r="H7" s="40"/>
      <c r="I7" s="40">
        <v>10000</v>
      </c>
      <c r="J7" s="41"/>
    </row>
    <row r="8" spans="1:13" ht="56.25" customHeight="1" thickBot="1">
      <c r="A8" s="31">
        <v>5</v>
      </c>
      <c r="B8" s="128" t="s">
        <v>257</v>
      </c>
      <c r="C8" s="33" t="s">
        <v>12</v>
      </c>
      <c r="D8" s="33" t="s">
        <v>234</v>
      </c>
      <c r="E8" s="31">
        <v>2015</v>
      </c>
      <c r="F8" s="31">
        <v>2016</v>
      </c>
      <c r="G8" s="34">
        <v>2400000</v>
      </c>
      <c r="H8" s="34">
        <v>302150</v>
      </c>
      <c r="I8" s="35">
        <v>2433850</v>
      </c>
      <c r="J8" s="36"/>
    </row>
    <row r="9" spans="1:13" ht="61.5" customHeight="1" thickBot="1">
      <c r="A9" s="43">
        <v>6</v>
      </c>
      <c r="B9" s="129" t="s">
        <v>258</v>
      </c>
      <c r="C9" s="44" t="s">
        <v>98</v>
      </c>
      <c r="D9" s="44" t="s">
        <v>234</v>
      </c>
      <c r="E9" s="45">
        <v>2014</v>
      </c>
      <c r="F9" s="45">
        <v>2016</v>
      </c>
      <c r="G9" s="44">
        <v>1811017</v>
      </c>
      <c r="H9" s="44">
        <v>792021</v>
      </c>
      <c r="I9" s="44">
        <v>195016</v>
      </c>
      <c r="J9" s="44"/>
    </row>
    <row r="10" spans="1:13" ht="31.5" customHeight="1" thickBot="1">
      <c r="A10" s="145" t="s">
        <v>62</v>
      </c>
      <c r="B10" s="146"/>
      <c r="C10" s="146"/>
      <c r="D10" s="146"/>
      <c r="E10" s="146"/>
      <c r="F10" s="147"/>
      <c r="G10" s="46">
        <f>SUM(G4:G8)</f>
        <v>30438000</v>
      </c>
      <c r="H10" s="47">
        <f>SUM(H4:H8)</f>
        <v>2616080</v>
      </c>
      <c r="I10" s="47">
        <f>SUM(I4:I9)</f>
        <v>11826866</v>
      </c>
      <c r="J10" s="46"/>
    </row>
    <row r="30" spans="1:9" s="7" customFormat="1" ht="39.75" customHeight="1">
      <c r="A30" s="1"/>
      <c r="B30" s="1"/>
      <c r="C30" s="1"/>
      <c r="D30" s="6"/>
      <c r="E30" s="9"/>
      <c r="F30" s="9"/>
      <c r="G30" s="3"/>
      <c r="H30" s="3"/>
      <c r="I30" s="3"/>
    </row>
  </sheetData>
  <mergeCells count="10">
    <mergeCell ref="J2:J3"/>
    <mergeCell ref="A10:F10"/>
    <mergeCell ref="A1:J1"/>
    <mergeCell ref="A2:A3"/>
    <mergeCell ref="B2:B3"/>
    <mergeCell ref="C2:C3"/>
    <mergeCell ref="D2:D3"/>
    <mergeCell ref="E2:F2"/>
    <mergeCell ref="G2:G3"/>
    <mergeCell ref="H2:H3"/>
  </mergeCells>
  <printOptions horizontalCentered="1"/>
  <pageMargins left="1" right="1" top="1" bottom="1" header="0.5" footer="0.5"/>
  <pageSetup paperSize="9" scale="74" firstPageNumber="21" orientation="landscape" useFirstPageNumber="1" horizontalDpi="300" verticalDpi="300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8"/>
  <sheetViews>
    <sheetView zoomScaleNormal="100" workbookViewId="0" xr3:uid="{274F5AE0-5452-572F-8038-C13FFDA59D49}">
      <selection activeCell="E4" sqref="E4"/>
    </sheetView>
  </sheetViews>
  <sheetFormatPr defaultRowHeight="11.25"/>
  <cols>
    <col min="1" max="1" width="6.7109375" style="1" customWidth="1"/>
    <col min="2" max="2" width="22.7109375" style="1" customWidth="1"/>
    <col min="3" max="3" width="13.7109375" style="1" customWidth="1"/>
    <col min="4" max="4" width="14.5703125" style="6" customWidth="1"/>
    <col min="5" max="5" width="9.28515625" style="9" customWidth="1"/>
    <col min="6" max="6" width="7.7109375" style="9" customWidth="1"/>
    <col min="7" max="7" width="15.85546875" style="1" customWidth="1"/>
    <col min="8" max="8" width="21.28515625" style="1" customWidth="1"/>
    <col min="9" max="9" width="13.28515625" style="1" customWidth="1"/>
    <col min="10" max="10" width="18.5703125" style="1" customWidth="1"/>
    <col min="11" max="16384" width="9.140625" style="1"/>
  </cols>
  <sheetData>
    <row r="1" spans="1:11" ht="18.75" customHeight="1" thickBot="1">
      <c r="A1" s="140" t="s">
        <v>259</v>
      </c>
      <c r="B1" s="140"/>
      <c r="C1" s="140"/>
      <c r="D1" s="140"/>
      <c r="E1" s="140"/>
      <c r="F1" s="140"/>
      <c r="G1" s="140"/>
      <c r="H1" s="140"/>
      <c r="I1" s="140"/>
    </row>
    <row r="2" spans="1:11" ht="15.75" customHeight="1" thickBot="1">
      <c r="A2" s="148" t="s">
        <v>1</v>
      </c>
      <c r="B2" s="148" t="s">
        <v>2</v>
      </c>
      <c r="C2" s="148" t="s">
        <v>3</v>
      </c>
      <c r="D2" s="148" t="s">
        <v>22</v>
      </c>
      <c r="E2" s="150" t="s">
        <v>4</v>
      </c>
      <c r="F2" s="151"/>
      <c r="G2" s="148" t="s">
        <v>5</v>
      </c>
      <c r="H2" s="148" t="s">
        <v>24</v>
      </c>
      <c r="I2" s="148" t="s">
        <v>260</v>
      </c>
      <c r="J2" s="148" t="s">
        <v>8</v>
      </c>
    </row>
    <row r="3" spans="1:11" ht="67.5" customHeight="1" thickBot="1">
      <c r="A3" s="149"/>
      <c r="B3" s="149"/>
      <c r="C3" s="149"/>
      <c r="D3" s="149"/>
      <c r="E3" s="48" t="s">
        <v>9</v>
      </c>
      <c r="F3" s="48" t="s">
        <v>10</v>
      </c>
      <c r="G3" s="149"/>
      <c r="H3" s="149"/>
      <c r="I3" s="149"/>
      <c r="J3" s="149"/>
      <c r="K3" s="24"/>
    </row>
    <row r="4" spans="1:11" customFormat="1" ht="65.25" customHeight="1" thickBot="1">
      <c r="A4" s="37">
        <v>1</v>
      </c>
      <c r="B4" s="38" t="s">
        <v>261</v>
      </c>
      <c r="C4" s="39" t="s">
        <v>45</v>
      </c>
      <c r="D4" s="39"/>
      <c r="E4" s="37">
        <v>2013</v>
      </c>
      <c r="F4" s="37">
        <v>2016</v>
      </c>
      <c r="G4" s="40">
        <v>5581400</v>
      </c>
      <c r="H4" s="40">
        <v>5358000</v>
      </c>
      <c r="I4" s="40">
        <v>285662</v>
      </c>
      <c r="J4" s="41"/>
    </row>
    <row r="5" spans="1:11" customFormat="1" ht="42.75" customHeight="1" thickBot="1">
      <c r="A5" s="31">
        <v>2</v>
      </c>
      <c r="B5" s="32" t="s">
        <v>262</v>
      </c>
      <c r="C5" s="33" t="s">
        <v>12</v>
      </c>
      <c r="D5" s="33"/>
      <c r="E5" s="31">
        <v>2012</v>
      </c>
      <c r="F5" s="31">
        <v>2016</v>
      </c>
      <c r="G5" s="34">
        <v>2602000</v>
      </c>
      <c r="H5" s="34"/>
      <c r="I5" s="34"/>
      <c r="J5" s="36"/>
    </row>
    <row r="6" spans="1:11" customFormat="1" ht="48.75" customHeight="1" thickBot="1">
      <c r="A6" s="55">
        <v>3</v>
      </c>
      <c r="B6" s="38" t="s">
        <v>263</v>
      </c>
      <c r="C6" s="55" t="s">
        <v>12</v>
      </c>
      <c r="D6" s="55"/>
      <c r="E6" s="55">
        <v>2015</v>
      </c>
      <c r="F6" s="55">
        <v>2016</v>
      </c>
      <c r="G6" s="57">
        <v>3206060</v>
      </c>
      <c r="H6" s="57">
        <v>1165765</v>
      </c>
      <c r="I6" s="57">
        <v>3235000</v>
      </c>
      <c r="J6" s="55"/>
    </row>
    <row r="7" spans="1:11" ht="24.95" customHeight="1" thickBot="1">
      <c r="A7" s="145" t="s">
        <v>20</v>
      </c>
      <c r="B7" s="146"/>
      <c r="C7" s="146"/>
      <c r="D7" s="146"/>
      <c r="E7" s="146"/>
      <c r="F7" s="147"/>
      <c r="G7" s="46">
        <f>SUM(G4:G6)</f>
        <v>11389460</v>
      </c>
      <c r="H7" s="46">
        <f>SUM(H4:H6)</f>
        <v>6523765</v>
      </c>
      <c r="I7" s="46">
        <f>SUM(I4:I6)</f>
        <v>3520662</v>
      </c>
      <c r="J7" s="46"/>
    </row>
    <row r="28" spans="1:9" s="7" customFormat="1" ht="39.75" customHeight="1">
      <c r="A28" s="1"/>
      <c r="B28" s="1"/>
      <c r="C28" s="1"/>
      <c r="D28" s="6"/>
      <c r="E28" s="9"/>
      <c r="F28" s="9"/>
      <c r="G28" s="3"/>
      <c r="H28" s="3"/>
      <c r="I28" s="3"/>
    </row>
  </sheetData>
  <mergeCells count="11">
    <mergeCell ref="J2:J3"/>
    <mergeCell ref="A7:F7"/>
    <mergeCell ref="A1:I1"/>
    <mergeCell ref="A2:A3"/>
    <mergeCell ref="B2:B3"/>
    <mergeCell ref="C2:C3"/>
    <mergeCell ref="D2:D3"/>
    <mergeCell ref="E2:F2"/>
    <mergeCell ref="G2:G3"/>
    <mergeCell ref="H2:H3"/>
    <mergeCell ref="I2:I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76" firstPageNumber="22" orientation="landscape" useFirstPageNumber="1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41"/>
  <sheetViews>
    <sheetView zoomScaleNormal="100" workbookViewId="0" xr3:uid="{33642244-9AC9-5136-AF77-195C889548CE}">
      <selection activeCell="E4" sqref="E4"/>
    </sheetView>
  </sheetViews>
  <sheetFormatPr defaultRowHeight="11.25"/>
  <cols>
    <col min="1" max="1" width="7" style="1" customWidth="1"/>
    <col min="2" max="2" width="13.7109375" style="1" customWidth="1"/>
    <col min="3" max="3" width="14.5703125" style="6" customWidth="1"/>
    <col min="4" max="4" width="9.140625" style="9" customWidth="1"/>
    <col min="5" max="5" width="7.7109375" style="9" customWidth="1"/>
    <col min="6" max="6" width="11" style="1" customWidth="1"/>
    <col min="7" max="7" width="19.5703125" style="1" customWidth="1"/>
    <col min="8" max="8" width="17.5703125" style="1" customWidth="1"/>
    <col min="9" max="9" width="18.5703125" style="7" customWidth="1"/>
    <col min="10" max="10" width="9.140625" style="1" customWidth="1"/>
    <col min="11" max="16384" width="9.140625" style="1"/>
  </cols>
  <sheetData>
    <row r="1" spans="1:11" ht="18.75" customHeight="1" thickBot="1">
      <c r="A1" s="140" t="s">
        <v>264</v>
      </c>
      <c r="B1" s="140"/>
      <c r="C1" s="140"/>
      <c r="D1" s="140"/>
      <c r="E1" s="140"/>
      <c r="F1" s="140"/>
      <c r="G1" s="140"/>
      <c r="H1" s="140"/>
      <c r="I1" s="140"/>
      <c r="J1" s="59"/>
    </row>
    <row r="2" spans="1:11" ht="15.75" customHeight="1" thickBot="1">
      <c r="A2" s="148" t="s">
        <v>1</v>
      </c>
      <c r="B2" s="148" t="s">
        <v>3</v>
      </c>
      <c r="C2" s="148" t="s">
        <v>22</v>
      </c>
      <c r="D2" s="150" t="s">
        <v>4</v>
      </c>
      <c r="E2" s="151"/>
      <c r="F2" s="148" t="s">
        <v>5</v>
      </c>
      <c r="G2" s="148" t="s">
        <v>24</v>
      </c>
      <c r="H2" s="148" t="s">
        <v>7</v>
      </c>
      <c r="I2" s="148" t="s">
        <v>8</v>
      </c>
      <c r="J2" s="59"/>
    </row>
    <row r="3" spans="1:11" ht="67.5" customHeight="1" thickBot="1">
      <c r="A3" s="149"/>
      <c r="B3" s="149"/>
      <c r="C3" s="149"/>
      <c r="D3" s="48" t="s">
        <v>9</v>
      </c>
      <c r="E3" s="48" t="s">
        <v>10</v>
      </c>
      <c r="F3" s="149"/>
      <c r="G3" s="149"/>
      <c r="H3" s="149"/>
      <c r="I3" s="149"/>
      <c r="J3" s="59"/>
    </row>
    <row r="4" spans="1:11" ht="47.25" customHeight="1" thickBot="1">
      <c r="A4" s="33">
        <v>1</v>
      </c>
      <c r="B4" s="67" t="s">
        <v>265</v>
      </c>
      <c r="C4" s="33" t="s">
        <v>266</v>
      </c>
      <c r="D4" s="33">
        <v>2016</v>
      </c>
      <c r="E4" s="33">
        <v>2016</v>
      </c>
      <c r="F4" s="33">
        <v>17000</v>
      </c>
      <c r="G4" s="33"/>
      <c r="H4" s="33">
        <v>17000</v>
      </c>
      <c r="I4" s="33"/>
      <c r="J4" s="59"/>
      <c r="K4" s="24"/>
    </row>
    <row r="5" spans="1:11" ht="47.25" customHeight="1" thickBot="1">
      <c r="A5" s="55">
        <v>2</v>
      </c>
      <c r="B5" s="38" t="s">
        <v>267</v>
      </c>
      <c r="C5" s="55" t="s">
        <v>268</v>
      </c>
      <c r="D5" s="55">
        <v>2016</v>
      </c>
      <c r="E5" s="55">
        <v>2016</v>
      </c>
      <c r="F5" s="55">
        <v>601000</v>
      </c>
      <c r="G5" s="55"/>
      <c r="H5" s="55">
        <v>601000</v>
      </c>
      <c r="I5" s="55"/>
      <c r="J5" s="59"/>
    </row>
    <row r="6" spans="1:11" ht="47.25" customHeight="1" thickBot="1">
      <c r="A6" s="31">
        <v>3</v>
      </c>
      <c r="B6" s="67" t="s">
        <v>269</v>
      </c>
      <c r="C6" s="31" t="s">
        <v>270</v>
      </c>
      <c r="D6" s="33">
        <v>2016</v>
      </c>
      <c r="E6" s="33">
        <v>2016</v>
      </c>
      <c r="F6" s="85">
        <v>540000</v>
      </c>
      <c r="G6" s="33"/>
      <c r="H6" s="86">
        <v>540000</v>
      </c>
      <c r="I6" s="36"/>
      <c r="J6" s="59"/>
    </row>
    <row r="7" spans="1:11" ht="47.25" customHeight="1" thickBot="1">
      <c r="A7" s="55">
        <v>4</v>
      </c>
      <c r="B7" s="38" t="s">
        <v>271</v>
      </c>
      <c r="C7" s="55" t="s">
        <v>272</v>
      </c>
      <c r="D7" s="55">
        <v>2016</v>
      </c>
      <c r="E7" s="55">
        <v>2016</v>
      </c>
      <c r="F7" s="55"/>
      <c r="G7" s="55"/>
      <c r="H7" s="55"/>
      <c r="I7" s="55"/>
      <c r="J7" s="59"/>
    </row>
    <row r="8" spans="1:11" ht="52.5" customHeight="1" thickBot="1">
      <c r="A8" s="87">
        <v>5</v>
      </c>
      <c r="B8" s="67" t="s">
        <v>273</v>
      </c>
      <c r="C8" s="33" t="s">
        <v>274</v>
      </c>
      <c r="D8" s="88">
        <v>2016</v>
      </c>
      <c r="E8" s="88">
        <v>2016</v>
      </c>
      <c r="F8" s="34">
        <v>150000</v>
      </c>
      <c r="G8" s="34"/>
      <c r="H8" s="34">
        <v>150000</v>
      </c>
      <c r="I8" s="36"/>
      <c r="J8" s="59"/>
    </row>
    <row r="9" spans="1:11" ht="43.5" customHeight="1" thickBot="1">
      <c r="A9" s="55">
        <v>6</v>
      </c>
      <c r="B9" s="38" t="s">
        <v>275</v>
      </c>
      <c r="C9" s="55" t="s">
        <v>276</v>
      </c>
      <c r="D9" s="55">
        <v>2016</v>
      </c>
      <c r="E9" s="55">
        <v>2016</v>
      </c>
      <c r="F9" s="55">
        <v>50000</v>
      </c>
      <c r="G9" s="55"/>
      <c r="H9" s="55">
        <v>50000</v>
      </c>
      <c r="I9" s="55"/>
      <c r="J9" s="59"/>
    </row>
    <row r="10" spans="1:11" ht="46.5" customHeight="1" thickBot="1">
      <c r="A10" s="87">
        <v>7</v>
      </c>
      <c r="B10" s="67" t="s">
        <v>277</v>
      </c>
      <c r="C10" s="33" t="s">
        <v>276</v>
      </c>
      <c r="D10" s="88">
        <v>2016</v>
      </c>
      <c r="E10" s="88">
        <v>2016</v>
      </c>
      <c r="F10" s="34">
        <v>50000</v>
      </c>
      <c r="G10" s="34"/>
      <c r="H10" s="34">
        <v>50000</v>
      </c>
      <c r="I10" s="36"/>
      <c r="J10" s="59"/>
    </row>
    <row r="11" spans="1:11" ht="48" customHeight="1" thickBot="1">
      <c r="A11" s="55">
        <v>8</v>
      </c>
      <c r="B11" s="38" t="s">
        <v>275</v>
      </c>
      <c r="C11" s="55" t="s">
        <v>278</v>
      </c>
      <c r="D11" s="55">
        <v>2016</v>
      </c>
      <c r="E11" s="55">
        <v>2016</v>
      </c>
      <c r="F11" s="55"/>
      <c r="G11" s="55"/>
      <c r="H11" s="55"/>
      <c r="I11" s="55"/>
      <c r="J11" s="59"/>
    </row>
    <row r="12" spans="1:11" ht="53.25" customHeight="1" thickBot="1">
      <c r="A12" s="87">
        <v>9</v>
      </c>
      <c r="B12" s="67" t="s">
        <v>279</v>
      </c>
      <c r="C12" s="33" t="s">
        <v>280</v>
      </c>
      <c r="D12" s="88">
        <v>2016</v>
      </c>
      <c r="E12" s="88">
        <v>2016</v>
      </c>
      <c r="F12" s="34"/>
      <c r="G12" s="34"/>
      <c r="H12" s="34"/>
      <c r="I12" s="36"/>
      <c r="J12" s="59"/>
    </row>
    <row r="13" spans="1:11" ht="62.25" customHeight="1" thickBot="1">
      <c r="A13" s="55">
        <v>10</v>
      </c>
      <c r="B13" s="38" t="s">
        <v>281</v>
      </c>
      <c r="C13" s="55" t="s">
        <v>282</v>
      </c>
      <c r="D13" s="55">
        <v>2016</v>
      </c>
      <c r="E13" s="55">
        <v>2016</v>
      </c>
      <c r="F13" s="55"/>
      <c r="G13" s="55"/>
      <c r="H13" s="55"/>
      <c r="I13" s="55"/>
      <c r="J13" s="59"/>
    </row>
    <row r="14" spans="1:11" ht="56.25" customHeight="1" thickBot="1">
      <c r="A14" s="89">
        <v>11</v>
      </c>
      <c r="B14" s="67" t="s">
        <v>283</v>
      </c>
      <c r="C14" s="33" t="s">
        <v>284</v>
      </c>
      <c r="D14" s="33">
        <v>2015</v>
      </c>
      <c r="E14" s="33">
        <v>2016</v>
      </c>
      <c r="F14" s="34"/>
      <c r="G14" s="34"/>
      <c r="H14" s="34"/>
      <c r="I14" s="36"/>
      <c r="J14" s="59"/>
    </row>
    <row r="15" spans="1:11" ht="57" customHeight="1" thickBot="1">
      <c r="A15" s="55">
        <v>12</v>
      </c>
      <c r="B15" s="38" t="s">
        <v>285</v>
      </c>
      <c r="C15" s="55" t="s">
        <v>286</v>
      </c>
      <c r="D15" s="55">
        <v>2016</v>
      </c>
      <c r="E15" s="55">
        <v>2016</v>
      </c>
      <c r="F15" s="55">
        <v>250000</v>
      </c>
      <c r="G15" s="55"/>
      <c r="H15" s="55">
        <v>250000</v>
      </c>
      <c r="I15" s="55"/>
      <c r="J15" s="59"/>
    </row>
    <row r="16" spans="1:11" ht="46.5" customHeight="1" thickBot="1">
      <c r="A16" s="89">
        <v>13</v>
      </c>
      <c r="B16" s="67" t="s">
        <v>287</v>
      </c>
      <c r="C16" s="33" t="s">
        <v>288</v>
      </c>
      <c r="D16" s="33">
        <v>2016</v>
      </c>
      <c r="E16" s="33">
        <v>2016</v>
      </c>
      <c r="F16" s="34">
        <v>136000</v>
      </c>
      <c r="G16" s="34"/>
      <c r="H16" s="34">
        <v>136000</v>
      </c>
      <c r="I16" s="36"/>
      <c r="J16" s="59"/>
    </row>
    <row r="17" spans="1:10" ht="55.5" customHeight="1" thickBot="1">
      <c r="A17" s="55">
        <v>14</v>
      </c>
      <c r="B17" s="38" t="s">
        <v>289</v>
      </c>
      <c r="C17" s="55" t="s">
        <v>290</v>
      </c>
      <c r="D17" s="55">
        <v>2016</v>
      </c>
      <c r="E17" s="55">
        <v>2016</v>
      </c>
      <c r="F17" s="55">
        <v>360000</v>
      </c>
      <c r="G17" s="55"/>
      <c r="H17" s="55">
        <v>360000</v>
      </c>
      <c r="I17" s="55"/>
      <c r="J17" s="59"/>
    </row>
    <row r="18" spans="1:10" ht="57" customHeight="1" thickBot="1">
      <c r="A18" s="89">
        <v>15</v>
      </c>
      <c r="B18" s="67" t="s">
        <v>291</v>
      </c>
      <c r="C18" s="33" t="s">
        <v>292</v>
      </c>
      <c r="D18" s="33">
        <v>2016</v>
      </c>
      <c r="E18" s="33">
        <v>2016</v>
      </c>
      <c r="F18" s="34">
        <v>995000</v>
      </c>
      <c r="G18" s="34"/>
      <c r="H18" s="34">
        <v>995000</v>
      </c>
      <c r="I18" s="36"/>
      <c r="J18" s="59"/>
    </row>
    <row r="19" spans="1:10" ht="51.75" customHeight="1" thickBot="1">
      <c r="A19" s="55">
        <v>16</v>
      </c>
      <c r="B19" s="38" t="s">
        <v>293</v>
      </c>
      <c r="C19" s="55" t="s">
        <v>294</v>
      </c>
      <c r="D19" s="55">
        <v>2016</v>
      </c>
      <c r="E19" s="55">
        <v>2016</v>
      </c>
      <c r="F19" s="55">
        <v>260000</v>
      </c>
      <c r="G19" s="55"/>
      <c r="H19" s="55">
        <v>260000</v>
      </c>
      <c r="I19" s="55"/>
      <c r="J19" s="59"/>
    </row>
    <row r="20" spans="1:10" ht="52.5" customHeight="1" thickBot="1">
      <c r="A20" s="89">
        <v>17</v>
      </c>
      <c r="B20" s="67" t="s">
        <v>295</v>
      </c>
      <c r="C20" s="33" t="s">
        <v>296</v>
      </c>
      <c r="D20" s="33">
        <v>2016</v>
      </c>
      <c r="E20" s="33">
        <v>2016</v>
      </c>
      <c r="F20" s="34">
        <v>30000</v>
      </c>
      <c r="G20" s="34"/>
      <c r="H20" s="34">
        <v>30000</v>
      </c>
      <c r="I20" s="36"/>
      <c r="J20" s="59"/>
    </row>
    <row r="21" spans="1:10" ht="24.95" customHeight="1" thickBot="1">
      <c r="A21" s="145" t="s">
        <v>20</v>
      </c>
      <c r="B21" s="146"/>
      <c r="C21" s="146"/>
      <c r="D21" s="146"/>
      <c r="E21" s="147"/>
      <c r="F21" s="46">
        <f>SUM(F4:F20)</f>
        <v>3439000</v>
      </c>
      <c r="G21" s="46">
        <f>SUM(G4:G19)</f>
        <v>0</v>
      </c>
      <c r="H21" s="46">
        <f>SUM(H4:H20)</f>
        <v>3439000</v>
      </c>
      <c r="I21" s="46"/>
      <c r="J21" s="59"/>
    </row>
    <row r="22" spans="1:10" ht="15.75">
      <c r="A22" s="59"/>
      <c r="B22" s="59"/>
      <c r="C22" s="90"/>
      <c r="D22" s="74"/>
      <c r="E22" s="74"/>
      <c r="F22" s="59"/>
      <c r="G22" s="59"/>
      <c r="H22" s="59"/>
      <c r="I22" s="76"/>
      <c r="J22" s="59"/>
    </row>
    <row r="23" spans="1:10" ht="15.75">
      <c r="A23" s="59"/>
      <c r="B23" s="59"/>
      <c r="C23" s="90"/>
      <c r="D23" s="74"/>
      <c r="E23" s="74"/>
      <c r="F23" s="59"/>
      <c r="G23" s="59"/>
      <c r="H23" s="59"/>
      <c r="I23" s="76"/>
      <c r="J23" s="59"/>
    </row>
    <row r="24" spans="1:10" ht="15.75">
      <c r="A24" s="59"/>
      <c r="B24" s="59"/>
      <c r="C24" s="90"/>
      <c r="D24" s="74"/>
      <c r="E24" s="74"/>
      <c r="F24" s="59"/>
      <c r="G24" s="59"/>
      <c r="H24" s="59"/>
      <c r="I24" s="76"/>
      <c r="J24" s="59"/>
    </row>
    <row r="25" spans="1:10" ht="15.75">
      <c r="A25" s="59"/>
      <c r="B25" s="59"/>
      <c r="C25" s="90"/>
      <c r="D25" s="74"/>
      <c r="E25" s="74"/>
      <c r="F25" s="59"/>
      <c r="G25" s="59"/>
      <c r="H25" s="59"/>
      <c r="I25" s="76"/>
      <c r="J25" s="59"/>
    </row>
    <row r="41" spans="1:8" s="7" customFormat="1" ht="39.75" customHeight="1">
      <c r="A41" s="1"/>
      <c r="B41" s="1"/>
      <c r="C41" s="6"/>
      <c r="D41" s="9"/>
      <c r="E41" s="9"/>
      <c r="F41" s="3"/>
      <c r="G41" s="3"/>
      <c r="H41" s="3"/>
    </row>
  </sheetData>
  <mergeCells count="10">
    <mergeCell ref="H2:H3"/>
    <mergeCell ref="I2:I3"/>
    <mergeCell ref="A21:E21"/>
    <mergeCell ref="A1:I1"/>
    <mergeCell ref="A2:A3"/>
    <mergeCell ref="B2:B3"/>
    <mergeCell ref="C2:C3"/>
    <mergeCell ref="D2:E2"/>
    <mergeCell ref="F2:F3"/>
    <mergeCell ref="G2:G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94" firstPageNumber="23" orientation="landscape" useFirstPageNumber="1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8"/>
  <sheetViews>
    <sheetView zoomScaleNormal="100" workbookViewId="0" xr3:uid="{D624DF06-3800-545C-AC8D-BADC89115800}">
      <selection activeCell="C21" sqref="C21"/>
    </sheetView>
  </sheetViews>
  <sheetFormatPr defaultRowHeight="11.25"/>
  <cols>
    <col min="1" max="1" width="4.7109375" style="1" customWidth="1"/>
    <col min="2" max="2" width="28.28515625" style="1" customWidth="1"/>
    <col min="3" max="3" width="13.7109375" style="1" customWidth="1"/>
    <col min="4" max="4" width="14.5703125" style="10" customWidth="1"/>
    <col min="5" max="5" width="11" style="9" customWidth="1"/>
    <col min="6" max="6" width="10.42578125" style="9" customWidth="1"/>
    <col min="7" max="7" width="11" style="1" customWidth="1"/>
    <col min="8" max="8" width="18" style="10" customWidth="1"/>
    <col min="9" max="9" width="16.140625" style="1" customWidth="1"/>
    <col min="10" max="10" width="16" style="1" customWidth="1"/>
    <col min="11" max="16384" width="9.140625" style="1"/>
  </cols>
  <sheetData>
    <row r="1" spans="1:11" ht="18.75" customHeight="1" thickBot="1">
      <c r="A1" s="140" t="s">
        <v>297</v>
      </c>
      <c r="B1" s="140"/>
      <c r="C1" s="140"/>
      <c r="D1" s="140"/>
      <c r="E1" s="140"/>
      <c r="F1" s="140"/>
      <c r="G1" s="140"/>
      <c r="H1" s="140"/>
      <c r="I1" s="106"/>
    </row>
    <row r="2" spans="1:11" ht="15.75" customHeight="1" thickBot="1">
      <c r="A2" s="148" t="s">
        <v>1</v>
      </c>
      <c r="B2" s="148" t="s">
        <v>2</v>
      </c>
      <c r="C2" s="148" t="s">
        <v>3</v>
      </c>
      <c r="D2" s="148" t="s">
        <v>22</v>
      </c>
      <c r="E2" s="150" t="s">
        <v>4</v>
      </c>
      <c r="F2" s="151"/>
      <c r="G2" s="148" t="s">
        <v>5</v>
      </c>
      <c r="H2" s="148" t="s">
        <v>24</v>
      </c>
      <c r="I2" s="148" t="s">
        <v>7</v>
      </c>
      <c r="J2" s="148" t="s">
        <v>298</v>
      </c>
    </row>
    <row r="3" spans="1:11" ht="67.5" customHeight="1" thickBot="1">
      <c r="A3" s="149"/>
      <c r="B3" s="149"/>
      <c r="C3" s="149"/>
      <c r="D3" s="149"/>
      <c r="E3" s="48" t="s">
        <v>9</v>
      </c>
      <c r="F3" s="48" t="s">
        <v>10</v>
      </c>
      <c r="G3" s="149"/>
      <c r="H3" s="149"/>
      <c r="I3" s="149"/>
      <c r="J3" s="149"/>
    </row>
    <row r="4" spans="1:11" ht="39" customHeight="1" thickBot="1">
      <c r="A4" s="37">
        <v>1</v>
      </c>
      <c r="B4" s="38" t="s">
        <v>299</v>
      </c>
      <c r="C4" s="39" t="s">
        <v>66</v>
      </c>
      <c r="D4" s="39" t="s">
        <v>154</v>
      </c>
      <c r="E4" s="37">
        <v>2016</v>
      </c>
      <c r="F4" s="37">
        <v>2016</v>
      </c>
      <c r="G4" s="40">
        <v>19993</v>
      </c>
      <c r="H4" s="40"/>
      <c r="I4" s="40">
        <v>11256</v>
      </c>
      <c r="J4" s="41"/>
      <c r="K4" s="24"/>
    </row>
    <row r="5" spans="1:11" ht="48" customHeight="1" thickBot="1">
      <c r="A5" s="31">
        <v>2</v>
      </c>
      <c r="B5" s="32" t="s">
        <v>300</v>
      </c>
      <c r="C5" s="33" t="s">
        <v>66</v>
      </c>
      <c r="D5" s="33" t="s">
        <v>154</v>
      </c>
      <c r="E5" s="31">
        <v>2016</v>
      </c>
      <c r="F5" s="31">
        <v>2016</v>
      </c>
      <c r="G5" s="34">
        <v>103265</v>
      </c>
      <c r="H5" s="34"/>
      <c r="I5" s="34">
        <v>57580</v>
      </c>
      <c r="J5" s="36"/>
    </row>
    <row r="6" spans="1:11" ht="45" customHeight="1" thickBot="1">
      <c r="A6" s="37">
        <v>3</v>
      </c>
      <c r="B6" s="38" t="s">
        <v>301</v>
      </c>
      <c r="C6" s="39" t="s">
        <v>66</v>
      </c>
      <c r="D6" s="39" t="s">
        <v>154</v>
      </c>
      <c r="E6" s="37">
        <v>2016</v>
      </c>
      <c r="F6" s="37">
        <v>2016</v>
      </c>
      <c r="G6" s="40">
        <v>32496</v>
      </c>
      <c r="H6" s="40"/>
      <c r="I6" s="40">
        <v>11428</v>
      </c>
      <c r="J6" s="41"/>
    </row>
    <row r="7" spans="1:11" ht="41.25" customHeight="1" thickBot="1">
      <c r="A7" s="31">
        <v>4</v>
      </c>
      <c r="B7" s="32" t="s">
        <v>302</v>
      </c>
      <c r="C7" s="33" t="s">
        <v>66</v>
      </c>
      <c r="D7" s="33" t="s">
        <v>154</v>
      </c>
      <c r="E7" s="31">
        <v>2016</v>
      </c>
      <c r="F7" s="31">
        <v>2016</v>
      </c>
      <c r="G7" s="34">
        <v>17119</v>
      </c>
      <c r="H7" s="34"/>
      <c r="I7" s="34">
        <v>10510</v>
      </c>
      <c r="J7" s="36"/>
    </row>
    <row r="8" spans="1:11" ht="45.75" customHeight="1" thickBot="1">
      <c r="A8" s="37">
        <v>5</v>
      </c>
      <c r="B8" s="38" t="s">
        <v>303</v>
      </c>
      <c r="C8" s="39" t="s">
        <v>66</v>
      </c>
      <c r="D8" s="37" t="s">
        <v>154</v>
      </c>
      <c r="E8" s="37">
        <v>2016</v>
      </c>
      <c r="F8" s="37">
        <v>2016</v>
      </c>
      <c r="G8" s="40">
        <v>18965</v>
      </c>
      <c r="H8" s="40"/>
      <c r="I8" s="40">
        <v>12370</v>
      </c>
      <c r="J8" s="41"/>
    </row>
    <row r="9" spans="1:11" ht="52.5" customHeight="1" thickBot="1">
      <c r="A9" s="31">
        <v>6</v>
      </c>
      <c r="B9" s="32" t="s">
        <v>304</v>
      </c>
      <c r="C9" s="33" t="s">
        <v>66</v>
      </c>
      <c r="D9" s="33" t="s">
        <v>154</v>
      </c>
      <c r="E9" s="31">
        <v>2016</v>
      </c>
      <c r="F9" s="31">
        <v>2016</v>
      </c>
      <c r="G9" s="34">
        <v>8367</v>
      </c>
      <c r="H9" s="34"/>
      <c r="I9" s="34">
        <v>6527</v>
      </c>
      <c r="J9" s="36"/>
    </row>
    <row r="10" spans="1:11" ht="34.5" customHeight="1" thickBot="1">
      <c r="A10" s="37">
        <v>7</v>
      </c>
      <c r="B10" s="38" t="s">
        <v>305</v>
      </c>
      <c r="C10" s="39" t="s">
        <v>66</v>
      </c>
      <c r="D10" s="37" t="s">
        <v>154</v>
      </c>
      <c r="E10" s="37">
        <v>2016</v>
      </c>
      <c r="F10" s="37">
        <v>2016</v>
      </c>
      <c r="G10" s="40">
        <v>390607</v>
      </c>
      <c r="H10" s="40"/>
      <c r="I10" s="40">
        <v>112765</v>
      </c>
      <c r="J10" s="41"/>
    </row>
    <row r="11" spans="1:11" ht="41.25" customHeight="1" thickBot="1">
      <c r="A11" s="31">
        <v>8</v>
      </c>
      <c r="B11" s="32" t="s">
        <v>306</v>
      </c>
      <c r="C11" s="33" t="s">
        <v>66</v>
      </c>
      <c r="D11" s="33" t="s">
        <v>154</v>
      </c>
      <c r="E11" s="31">
        <v>2016</v>
      </c>
      <c r="F11" s="31">
        <v>2016</v>
      </c>
      <c r="G11" s="34">
        <v>2995</v>
      </c>
      <c r="H11" s="34"/>
      <c r="I11" s="34">
        <v>1601</v>
      </c>
      <c r="J11" s="36"/>
    </row>
    <row r="12" spans="1:11" ht="48.75" customHeight="1" thickBot="1">
      <c r="A12" s="37">
        <v>9</v>
      </c>
      <c r="B12" s="38" t="s">
        <v>307</v>
      </c>
      <c r="C12" s="39" t="s">
        <v>66</v>
      </c>
      <c r="D12" s="40" t="s">
        <v>154</v>
      </c>
      <c r="E12" s="39">
        <v>2016</v>
      </c>
      <c r="F12" s="39">
        <v>2016</v>
      </c>
      <c r="G12" s="40">
        <v>30988</v>
      </c>
      <c r="H12" s="40"/>
      <c r="I12" s="40">
        <v>15645</v>
      </c>
      <c r="J12" s="41"/>
    </row>
    <row r="13" spans="1:11" ht="59.25" customHeight="1" thickBot="1">
      <c r="A13" s="31">
        <v>10</v>
      </c>
      <c r="B13" s="32" t="s">
        <v>308</v>
      </c>
      <c r="C13" s="33" t="s">
        <v>66</v>
      </c>
      <c r="D13" s="33" t="s">
        <v>154</v>
      </c>
      <c r="E13" s="31">
        <v>2016</v>
      </c>
      <c r="F13" s="31">
        <v>2016</v>
      </c>
      <c r="G13" s="34">
        <v>4993</v>
      </c>
      <c r="H13" s="34"/>
      <c r="I13" s="34">
        <v>2905</v>
      </c>
      <c r="J13" s="36"/>
    </row>
    <row r="14" spans="1:11" ht="43.5" customHeight="1" thickBot="1">
      <c r="A14" s="37">
        <v>11</v>
      </c>
      <c r="B14" s="38" t="s">
        <v>309</v>
      </c>
      <c r="C14" s="39" t="s">
        <v>66</v>
      </c>
      <c r="D14" s="39" t="s">
        <v>154</v>
      </c>
      <c r="E14" s="39">
        <v>2016</v>
      </c>
      <c r="F14" s="39">
        <v>2016</v>
      </c>
      <c r="G14" s="40">
        <v>4011</v>
      </c>
      <c r="H14" s="40"/>
      <c r="I14" s="40">
        <v>4011</v>
      </c>
      <c r="J14" s="41"/>
    </row>
    <row r="15" spans="1:11" ht="48.75" customHeight="1" thickBot="1">
      <c r="A15" s="31">
        <v>12</v>
      </c>
      <c r="B15" s="32" t="s">
        <v>310</v>
      </c>
      <c r="C15" s="33" t="s">
        <v>66</v>
      </c>
      <c r="D15" s="33" t="s">
        <v>154</v>
      </c>
      <c r="E15" s="31">
        <v>2016</v>
      </c>
      <c r="F15" s="31">
        <v>2016</v>
      </c>
      <c r="G15" s="34">
        <v>8999</v>
      </c>
      <c r="H15" s="34"/>
      <c r="I15" s="34">
        <v>6005</v>
      </c>
      <c r="J15" s="36"/>
    </row>
    <row r="16" spans="1:11" ht="36.75" customHeight="1" thickBot="1">
      <c r="A16" s="37">
        <v>13</v>
      </c>
      <c r="B16" s="38" t="s">
        <v>311</v>
      </c>
      <c r="C16" s="39" t="s">
        <v>66</v>
      </c>
      <c r="D16" s="37" t="s">
        <v>154</v>
      </c>
      <c r="E16" s="37">
        <v>2016</v>
      </c>
      <c r="F16" s="37">
        <v>2016</v>
      </c>
      <c r="G16" s="40">
        <v>3300</v>
      </c>
      <c r="H16" s="40"/>
      <c r="I16" s="40">
        <v>1520</v>
      </c>
      <c r="J16" s="41"/>
    </row>
    <row r="17" spans="1:10" ht="45.75" customHeight="1" thickBot="1">
      <c r="A17" s="31">
        <v>14</v>
      </c>
      <c r="B17" s="32" t="s">
        <v>312</v>
      </c>
      <c r="C17" s="33" t="s">
        <v>66</v>
      </c>
      <c r="D17" s="33" t="s">
        <v>154</v>
      </c>
      <c r="E17" s="31">
        <v>2016</v>
      </c>
      <c r="F17" s="31">
        <v>2016</v>
      </c>
      <c r="G17" s="34">
        <v>41997</v>
      </c>
      <c r="H17" s="34"/>
      <c r="I17" s="34">
        <v>26323</v>
      </c>
      <c r="J17" s="36"/>
    </row>
    <row r="18" spans="1:10" ht="46.5" customHeight="1" thickBot="1">
      <c r="A18" s="37">
        <v>15</v>
      </c>
      <c r="B18" s="38" t="s">
        <v>313</v>
      </c>
      <c r="C18" s="39" t="s">
        <v>66</v>
      </c>
      <c r="D18" s="39" t="s">
        <v>154</v>
      </c>
      <c r="E18" s="39">
        <v>2016</v>
      </c>
      <c r="F18" s="39">
        <v>2016</v>
      </c>
      <c r="G18" s="40">
        <v>1002</v>
      </c>
      <c r="H18" s="40"/>
      <c r="I18" s="40">
        <v>1002</v>
      </c>
      <c r="J18" s="41"/>
    </row>
    <row r="19" spans="1:10" ht="36.75" customHeight="1" thickBot="1">
      <c r="A19" s="56">
        <v>16</v>
      </c>
      <c r="B19" s="32" t="s">
        <v>314</v>
      </c>
      <c r="C19" s="56" t="s">
        <v>66</v>
      </c>
      <c r="D19" s="32"/>
      <c r="E19" s="56">
        <v>2016</v>
      </c>
      <c r="F19" s="56">
        <v>2016</v>
      </c>
      <c r="G19" s="34">
        <v>5498</v>
      </c>
      <c r="H19" s="32"/>
      <c r="I19" s="34">
        <v>2436</v>
      </c>
      <c r="J19" s="56"/>
    </row>
    <row r="20" spans="1:10" ht="43.5" customHeight="1" thickBot="1">
      <c r="A20" s="37">
        <v>17</v>
      </c>
      <c r="B20" s="38" t="s">
        <v>315</v>
      </c>
      <c r="C20" s="39" t="s">
        <v>66</v>
      </c>
      <c r="D20" s="39"/>
      <c r="E20" s="39">
        <v>2016</v>
      </c>
      <c r="F20" s="39">
        <v>2016</v>
      </c>
      <c r="G20" s="40">
        <v>28001</v>
      </c>
      <c r="H20" s="40"/>
      <c r="I20" s="40">
        <v>13488</v>
      </c>
      <c r="J20" s="91"/>
    </row>
    <row r="21" spans="1:10" ht="36.75" customHeight="1" thickBot="1">
      <c r="A21" s="56">
        <v>18</v>
      </c>
      <c r="B21" s="32" t="s">
        <v>316</v>
      </c>
      <c r="C21" s="56" t="s">
        <v>66</v>
      </c>
      <c r="D21" s="32"/>
      <c r="E21" s="56">
        <v>2016</v>
      </c>
      <c r="F21" s="56">
        <v>2016</v>
      </c>
      <c r="G21" s="34">
        <v>2564</v>
      </c>
      <c r="H21" s="32"/>
      <c r="I21" s="34">
        <v>1914</v>
      </c>
      <c r="J21" s="56"/>
    </row>
    <row r="22" spans="1:10" ht="41.25" customHeight="1" thickBot="1">
      <c r="A22" s="37">
        <v>19</v>
      </c>
      <c r="B22" s="38" t="s">
        <v>317</v>
      </c>
      <c r="C22" s="39" t="s">
        <v>66</v>
      </c>
      <c r="D22" s="39"/>
      <c r="E22" s="39">
        <v>2016</v>
      </c>
      <c r="F22" s="39">
        <v>2016</v>
      </c>
      <c r="G22" s="40">
        <v>3999</v>
      </c>
      <c r="H22" s="40"/>
      <c r="I22" s="40">
        <v>2301</v>
      </c>
      <c r="J22" s="91"/>
    </row>
    <row r="23" spans="1:10" ht="44.25" customHeight="1" thickBot="1">
      <c r="A23" s="56">
        <v>20</v>
      </c>
      <c r="B23" s="32" t="s">
        <v>318</v>
      </c>
      <c r="C23" s="56" t="s">
        <v>66</v>
      </c>
      <c r="D23" s="32"/>
      <c r="E23" s="56">
        <v>2016</v>
      </c>
      <c r="F23" s="56">
        <v>2016</v>
      </c>
      <c r="G23" s="56">
        <v>499</v>
      </c>
      <c r="H23" s="32"/>
      <c r="I23" s="56">
        <v>406</v>
      </c>
      <c r="J23" s="56"/>
    </row>
    <row r="24" spans="1:10" ht="53.25" customHeight="1" thickBot="1">
      <c r="A24" s="37">
        <v>21</v>
      </c>
      <c r="B24" s="38" t="s">
        <v>319</v>
      </c>
      <c r="C24" s="39" t="s">
        <v>66</v>
      </c>
      <c r="D24" s="39"/>
      <c r="E24" s="39">
        <v>2016</v>
      </c>
      <c r="F24" s="39">
        <v>2016</v>
      </c>
      <c r="G24" s="39">
        <v>241</v>
      </c>
      <c r="H24" s="40"/>
      <c r="I24" s="40">
        <v>241</v>
      </c>
      <c r="J24" s="91"/>
    </row>
    <row r="25" spans="1:10" ht="36.75" customHeight="1" thickBot="1">
      <c r="A25" s="56">
        <v>22</v>
      </c>
      <c r="B25" s="32" t="s">
        <v>320</v>
      </c>
      <c r="C25" s="33" t="s">
        <v>12</v>
      </c>
      <c r="D25" s="33"/>
      <c r="E25" s="31">
        <v>2013</v>
      </c>
      <c r="F25" s="31">
        <v>2016</v>
      </c>
      <c r="G25" s="34">
        <v>78500000</v>
      </c>
      <c r="H25" s="34">
        <v>45500000</v>
      </c>
      <c r="I25" s="34">
        <v>33000000</v>
      </c>
      <c r="J25" s="36"/>
    </row>
    <row r="26" spans="1:10" ht="24.95" customHeight="1" thickBot="1">
      <c r="A26" s="145" t="s">
        <v>20</v>
      </c>
      <c r="B26" s="146"/>
      <c r="C26" s="146"/>
      <c r="D26" s="146"/>
      <c r="E26" s="146"/>
      <c r="F26" s="147"/>
      <c r="G26" s="92">
        <f>SUM(G4:G25)</f>
        <v>79229899</v>
      </c>
      <c r="H26" s="93"/>
      <c r="I26" s="93">
        <f>SUM(I4:I25)</f>
        <v>33302234</v>
      </c>
      <c r="J26" s="46"/>
    </row>
    <row r="38" spans="1:9" s="7" customFormat="1" ht="39.75" customHeight="1">
      <c r="A38" s="1"/>
      <c r="B38" s="1"/>
      <c r="C38" s="1"/>
      <c r="D38" s="10"/>
      <c r="E38" s="9"/>
      <c r="F38" s="9"/>
      <c r="G38" s="3"/>
      <c r="H38" s="3"/>
      <c r="I38" s="3"/>
    </row>
  </sheetData>
  <mergeCells count="11">
    <mergeCell ref="A1:H1"/>
    <mergeCell ref="J2:J3"/>
    <mergeCell ref="I2:I3"/>
    <mergeCell ref="A26:F26"/>
    <mergeCell ref="A2:A3"/>
    <mergeCell ref="B2:B3"/>
    <mergeCell ref="C2:C3"/>
    <mergeCell ref="D2:D3"/>
    <mergeCell ref="E2:F2"/>
    <mergeCell ref="G2:G3"/>
    <mergeCell ref="H2:H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91" firstPageNumber="26" orientation="landscape" useFirstPageNumber="1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14"/>
  <sheetViews>
    <sheetView zoomScaleNormal="100" workbookViewId="0" xr3:uid="{11A3ACCB-1F19-5AC9-A611-4158731A345D}">
      <selection activeCell="A2" sqref="A2:A3"/>
    </sheetView>
  </sheetViews>
  <sheetFormatPr defaultRowHeight="11.25"/>
  <cols>
    <col min="1" max="1" width="6.7109375" style="1" customWidth="1"/>
    <col min="2" max="2" width="22.7109375" style="1" customWidth="1"/>
    <col min="3" max="3" width="17.28515625" style="1" customWidth="1"/>
    <col min="4" max="4" width="9.7109375" style="9" customWidth="1"/>
    <col min="5" max="5" width="8.7109375" style="9" customWidth="1"/>
    <col min="6" max="6" width="12.85546875" style="1" customWidth="1"/>
    <col min="7" max="7" width="20.28515625" style="10" customWidth="1"/>
    <col min="8" max="8" width="13.42578125" style="10" customWidth="1"/>
    <col min="9" max="9" width="19.28515625" style="7" customWidth="1"/>
    <col min="10" max="16384" width="9.140625" style="1"/>
  </cols>
  <sheetData>
    <row r="1" spans="1:11" ht="18.75" customHeight="1" thickBot="1">
      <c r="A1" s="140" t="s">
        <v>321</v>
      </c>
      <c r="B1" s="140"/>
      <c r="C1" s="140"/>
      <c r="D1" s="140"/>
      <c r="E1" s="140"/>
      <c r="F1" s="140"/>
      <c r="G1" s="140"/>
      <c r="H1" s="140"/>
      <c r="I1" s="140"/>
    </row>
    <row r="2" spans="1:11" ht="15.75" customHeight="1" thickBot="1">
      <c r="A2" s="148" t="s">
        <v>1</v>
      </c>
      <c r="B2" s="148" t="s">
        <v>2</v>
      </c>
      <c r="C2" s="148" t="s">
        <v>3</v>
      </c>
      <c r="D2" s="150" t="s">
        <v>4</v>
      </c>
      <c r="E2" s="151"/>
      <c r="F2" s="148" t="s">
        <v>5</v>
      </c>
      <c r="G2" s="148" t="s">
        <v>24</v>
      </c>
      <c r="H2" s="148" t="s">
        <v>7</v>
      </c>
      <c r="I2" s="148" t="s">
        <v>8</v>
      </c>
    </row>
    <row r="3" spans="1:11" ht="67.5" customHeight="1" thickBot="1">
      <c r="A3" s="149"/>
      <c r="B3" s="149"/>
      <c r="C3" s="149"/>
      <c r="D3" s="48" t="s">
        <v>9</v>
      </c>
      <c r="E3" s="48" t="s">
        <v>10</v>
      </c>
      <c r="F3" s="149"/>
      <c r="G3" s="149"/>
      <c r="H3" s="149"/>
      <c r="I3" s="149"/>
    </row>
    <row r="4" spans="1:11" ht="47.25" customHeight="1" thickBot="1">
      <c r="A4" s="37">
        <v>1</v>
      </c>
      <c r="B4" s="130" t="s">
        <v>322</v>
      </c>
      <c r="C4" s="39" t="s">
        <v>117</v>
      </c>
      <c r="D4" s="37"/>
      <c r="E4" s="37"/>
      <c r="F4" s="40">
        <v>37000000</v>
      </c>
      <c r="G4" s="40">
        <v>21000000</v>
      </c>
      <c r="H4" s="40">
        <v>16000000</v>
      </c>
      <c r="I4" s="41"/>
      <c r="K4" s="24"/>
    </row>
    <row r="5" spans="1:11" ht="44.25" customHeight="1" thickBot="1">
      <c r="A5" s="31">
        <v>2</v>
      </c>
      <c r="B5" s="128" t="s">
        <v>323</v>
      </c>
      <c r="C5" s="33" t="s">
        <v>71</v>
      </c>
      <c r="D5" s="31"/>
      <c r="E5" s="31"/>
      <c r="F5" s="34">
        <v>2300000</v>
      </c>
      <c r="G5" s="34">
        <v>900000</v>
      </c>
      <c r="H5" s="34">
        <v>1400000</v>
      </c>
      <c r="I5" s="36"/>
    </row>
    <row r="6" spans="1:11" ht="39" customHeight="1" thickBot="1">
      <c r="A6" s="55">
        <v>3</v>
      </c>
      <c r="B6" s="130" t="s">
        <v>324</v>
      </c>
      <c r="C6" s="55" t="s">
        <v>66</v>
      </c>
      <c r="D6" s="38"/>
      <c r="E6" s="38"/>
      <c r="F6" s="40">
        <v>92000</v>
      </c>
      <c r="G6" s="40">
        <v>35000</v>
      </c>
      <c r="H6" s="40">
        <v>40000</v>
      </c>
      <c r="I6" s="38"/>
    </row>
    <row r="7" spans="1:11" ht="37.5" customHeight="1" thickBot="1">
      <c r="A7" s="36">
        <v>4</v>
      </c>
      <c r="B7" s="131" t="s">
        <v>325</v>
      </c>
      <c r="C7" s="36" t="s">
        <v>326</v>
      </c>
      <c r="D7" s="36">
        <v>2012</v>
      </c>
      <c r="E7" s="36"/>
      <c r="F7" s="34">
        <v>7500000</v>
      </c>
      <c r="G7" s="36"/>
      <c r="H7" s="34">
        <v>1000000</v>
      </c>
      <c r="I7" s="36"/>
    </row>
    <row r="8" spans="1:11" ht="24.95" customHeight="1" thickBot="1">
      <c r="A8" s="145" t="s">
        <v>20</v>
      </c>
      <c r="B8" s="146"/>
      <c r="C8" s="146"/>
      <c r="D8" s="146"/>
      <c r="E8" s="147"/>
      <c r="F8" s="46">
        <f>SUM(F4:F7)</f>
        <v>46892000</v>
      </c>
      <c r="G8" s="46">
        <f>SUM(G4:G7)</f>
        <v>21935000</v>
      </c>
      <c r="H8" s="46">
        <f>SUM(H4:H7)</f>
        <v>18440000</v>
      </c>
      <c r="I8" s="46"/>
    </row>
    <row r="14" spans="1:11" s="7" customFormat="1" ht="39.75" customHeight="1">
      <c r="A14" s="1"/>
      <c r="B14" s="1"/>
      <c r="C14" s="1"/>
      <c r="D14" s="9"/>
      <c r="E14" s="9"/>
      <c r="F14" s="3"/>
      <c r="G14" s="3"/>
      <c r="H14" s="3"/>
    </row>
  </sheetData>
  <mergeCells count="10">
    <mergeCell ref="A8:E8"/>
    <mergeCell ref="I2:I3"/>
    <mergeCell ref="A1:I1"/>
    <mergeCell ref="A2:A3"/>
    <mergeCell ref="B2:B3"/>
    <mergeCell ref="C2:C3"/>
    <mergeCell ref="D2:E2"/>
    <mergeCell ref="F2:F3"/>
    <mergeCell ref="G2:G3"/>
    <mergeCell ref="H2:H3"/>
  </mergeCells>
  <printOptions horizontalCentered="1"/>
  <pageMargins left="1" right="1" top="1" bottom="1" header="0.5" footer="0.5"/>
  <pageSetup paperSize="9" scale="86" firstPageNumber="29" orientation="landscape" useFirstPageNumber="1" horizontalDpi="300" verticalDpi="300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11"/>
  <sheetViews>
    <sheetView zoomScaleNormal="100" workbookViewId="0" xr3:uid="{F1CDC194-CB96-5A2D-8E84-222F42300CFA}">
      <selection activeCell="F7" sqref="F7"/>
    </sheetView>
  </sheetViews>
  <sheetFormatPr defaultRowHeight="15"/>
  <cols>
    <col min="1" max="1" width="5.85546875" customWidth="1"/>
    <col min="2" max="2" width="21" customWidth="1"/>
    <col min="3" max="3" width="13.7109375" customWidth="1"/>
    <col min="4" max="4" width="9.28515625" bestFit="1" customWidth="1"/>
    <col min="5" max="5" width="9.42578125" customWidth="1"/>
    <col min="6" max="6" width="12.28515625" customWidth="1"/>
    <col min="7" max="7" width="15" customWidth="1"/>
    <col min="8" max="8" width="15.5703125" customWidth="1"/>
    <col min="9" max="9" width="20" customWidth="1"/>
  </cols>
  <sheetData>
    <row r="1" spans="1:13" ht="16.5" thickBot="1">
      <c r="A1" s="140" t="s">
        <v>327</v>
      </c>
      <c r="B1" s="140"/>
      <c r="C1" s="140"/>
      <c r="D1" s="140"/>
      <c r="E1" s="140"/>
      <c r="F1" s="140"/>
      <c r="G1" s="140"/>
      <c r="H1" s="140"/>
      <c r="I1" s="140"/>
      <c r="M1" s="27"/>
    </row>
    <row r="2" spans="1:13" ht="15.75" customHeight="1" thickBot="1">
      <c r="A2" s="148" t="s">
        <v>1</v>
      </c>
      <c r="B2" s="148" t="s">
        <v>328</v>
      </c>
      <c r="C2" s="148" t="s">
        <v>329</v>
      </c>
      <c r="D2" s="150" t="s">
        <v>4</v>
      </c>
      <c r="E2" s="151"/>
      <c r="F2" s="148" t="s">
        <v>5</v>
      </c>
      <c r="G2" s="148" t="s">
        <v>24</v>
      </c>
      <c r="H2" s="148" t="s">
        <v>7</v>
      </c>
      <c r="I2" s="148" t="s">
        <v>8</v>
      </c>
      <c r="J2" s="94"/>
    </row>
    <row r="3" spans="1:13" ht="57.75" customHeight="1" thickBot="1">
      <c r="A3" s="149"/>
      <c r="B3" s="149"/>
      <c r="C3" s="149"/>
      <c r="D3" s="48" t="s">
        <v>9</v>
      </c>
      <c r="E3" s="48" t="s">
        <v>10</v>
      </c>
      <c r="F3" s="149"/>
      <c r="G3" s="149"/>
      <c r="H3" s="149"/>
      <c r="I3" s="149"/>
      <c r="J3" s="94"/>
      <c r="K3" s="29"/>
      <c r="M3" s="26"/>
    </row>
    <row r="4" spans="1:13" ht="56.25" customHeight="1" thickBot="1">
      <c r="A4" s="37">
        <v>1</v>
      </c>
      <c r="B4" s="132" t="s">
        <v>330</v>
      </c>
      <c r="C4" s="39" t="s">
        <v>331</v>
      </c>
      <c r="D4" s="37">
        <v>2016</v>
      </c>
      <c r="E4" s="37">
        <v>2016</v>
      </c>
      <c r="F4" s="40">
        <v>437000</v>
      </c>
      <c r="G4" s="40"/>
      <c r="H4" s="40">
        <v>437000</v>
      </c>
      <c r="I4" s="41"/>
      <c r="J4" s="94"/>
    </row>
    <row r="5" spans="1:13" ht="56.25" customHeight="1" thickBot="1">
      <c r="A5" s="31">
        <v>2</v>
      </c>
      <c r="B5" s="133" t="s">
        <v>332</v>
      </c>
      <c r="C5" s="33" t="s">
        <v>333</v>
      </c>
      <c r="D5" s="31">
        <v>2016</v>
      </c>
      <c r="E5" s="31">
        <v>2016</v>
      </c>
      <c r="F5" s="34">
        <v>418000</v>
      </c>
      <c r="G5" s="34" t="s">
        <v>154</v>
      </c>
      <c r="H5" s="34">
        <v>418000</v>
      </c>
      <c r="I5" s="95"/>
      <c r="J5" s="94"/>
    </row>
    <row r="6" spans="1:13" ht="56.25" customHeight="1" thickBot="1">
      <c r="A6" s="37">
        <v>3</v>
      </c>
      <c r="B6" s="132" t="s">
        <v>334</v>
      </c>
      <c r="C6" s="39" t="s">
        <v>335</v>
      </c>
      <c r="D6" s="37">
        <v>2016</v>
      </c>
      <c r="E6" s="37">
        <v>2016</v>
      </c>
      <c r="F6" s="40">
        <v>11000</v>
      </c>
      <c r="G6" s="40" t="s">
        <v>154</v>
      </c>
      <c r="H6" s="40">
        <v>11000</v>
      </c>
      <c r="I6" s="41"/>
      <c r="J6" s="94"/>
    </row>
    <row r="7" spans="1:13" ht="56.25" customHeight="1" thickBot="1">
      <c r="A7" s="31">
        <v>4</v>
      </c>
      <c r="B7" s="125" t="s">
        <v>336</v>
      </c>
      <c r="C7" s="31" t="s">
        <v>337</v>
      </c>
      <c r="D7" s="31">
        <v>2016</v>
      </c>
      <c r="E7" s="31">
        <v>2016</v>
      </c>
      <c r="F7" s="34">
        <v>9000</v>
      </c>
      <c r="G7" s="31" t="s">
        <v>154</v>
      </c>
      <c r="H7" s="34">
        <v>9000</v>
      </c>
      <c r="I7" s="31"/>
      <c r="J7" s="94"/>
    </row>
    <row r="8" spans="1:13" ht="56.25" customHeight="1" thickBot="1">
      <c r="A8" s="110">
        <v>5</v>
      </c>
      <c r="B8" s="134" t="s">
        <v>338</v>
      </c>
      <c r="C8" s="39"/>
      <c r="D8" s="37">
        <v>2016</v>
      </c>
      <c r="E8" s="37">
        <v>2016</v>
      </c>
      <c r="F8" s="40">
        <v>10000</v>
      </c>
      <c r="G8" s="37"/>
      <c r="H8" s="40">
        <v>10000</v>
      </c>
      <c r="I8" s="37"/>
      <c r="J8" s="94"/>
    </row>
    <row r="9" spans="1:13" ht="56.25" customHeight="1" thickBot="1">
      <c r="A9" s="31">
        <v>6</v>
      </c>
      <c r="B9" s="133" t="s">
        <v>339</v>
      </c>
      <c r="C9" s="89"/>
      <c r="D9" s="31">
        <v>2016</v>
      </c>
      <c r="E9" s="31">
        <v>2016</v>
      </c>
      <c r="F9" s="34">
        <v>4711000</v>
      </c>
      <c r="G9" s="31" t="s">
        <v>154</v>
      </c>
      <c r="H9" s="34">
        <v>4711000</v>
      </c>
      <c r="I9" s="31"/>
      <c r="J9" s="94"/>
    </row>
    <row r="10" spans="1:13" ht="24.75" customHeight="1" thickBot="1">
      <c r="A10" s="145" t="s">
        <v>62</v>
      </c>
      <c r="B10" s="146"/>
      <c r="C10" s="146"/>
      <c r="D10" s="146"/>
      <c r="E10" s="147"/>
      <c r="F10" s="46">
        <f>SUM(F4:F9)</f>
        <v>5596000</v>
      </c>
      <c r="G10" s="46" t="s">
        <v>154</v>
      </c>
      <c r="H10" s="46">
        <f>SUM(H4:H9)</f>
        <v>5596000</v>
      </c>
      <c r="I10" s="46"/>
      <c r="J10" s="94"/>
    </row>
    <row r="11" spans="1:13" ht="15.75">
      <c r="A11" s="94"/>
      <c r="B11" s="94"/>
      <c r="C11" s="94"/>
      <c r="D11" s="94"/>
      <c r="E11" s="94"/>
      <c r="F11" s="94"/>
      <c r="G11" s="94"/>
      <c r="H11" s="94"/>
      <c r="I11" s="94"/>
      <c r="J11" s="94"/>
    </row>
  </sheetData>
  <mergeCells count="10">
    <mergeCell ref="H2:H3"/>
    <mergeCell ref="I2:I3"/>
    <mergeCell ref="A10:E10"/>
    <mergeCell ref="A1:I1"/>
    <mergeCell ref="A2:A3"/>
    <mergeCell ref="B2:B3"/>
    <mergeCell ref="C2:C3"/>
    <mergeCell ref="D2:E2"/>
    <mergeCell ref="F2:F3"/>
    <mergeCell ref="G2:G3"/>
  </mergeCells>
  <pageMargins left="0.98425196850393704" right="0.98425196850393704" top="0.98425196850393704" bottom="0.98425196850393704" header="0.51181102362204722" footer="0.51181102362204722"/>
  <pageSetup paperSize="9" scale="95" firstPageNumber="30" orientation="landscape" useFirstPageNumber="1" horizontalDpi="300" verticalDpi="300" r:id="rId1"/>
  <headerFooter>
    <oddFooter>&amp;C30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28"/>
  <sheetViews>
    <sheetView showWhiteSpace="0" zoomScaleNormal="100" workbookViewId="0" xr3:uid="{CF366857-BBDD-5199-9BC9-FF52903B0715}">
      <selection activeCell="B5" sqref="B5"/>
    </sheetView>
  </sheetViews>
  <sheetFormatPr defaultRowHeight="11.25"/>
  <cols>
    <col min="1" max="1" width="7.5703125" style="1" customWidth="1"/>
    <col min="2" max="2" width="22.7109375" style="1" customWidth="1"/>
    <col min="3" max="3" width="13.7109375" style="1" customWidth="1"/>
    <col min="4" max="4" width="14.5703125" style="6" customWidth="1"/>
    <col min="5" max="6" width="7.7109375" style="9" customWidth="1"/>
    <col min="7" max="7" width="11" style="1" customWidth="1"/>
    <col min="8" max="8" width="16" style="1" customWidth="1"/>
    <col min="9" max="9" width="18.140625" style="1" customWidth="1"/>
    <col min="10" max="10" width="18.42578125" style="7" customWidth="1"/>
    <col min="11" max="16384" width="9.140625" style="1"/>
  </cols>
  <sheetData>
    <row r="1" spans="1:12" ht="25.5" customHeight="1" thickBot="1">
      <c r="A1" s="159" t="s">
        <v>340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2" ht="15.75" customHeight="1" thickBot="1">
      <c r="A2" s="148" t="s">
        <v>1</v>
      </c>
      <c r="B2" s="148" t="s">
        <v>2</v>
      </c>
      <c r="C2" s="148" t="s">
        <v>3</v>
      </c>
      <c r="D2" s="148" t="s">
        <v>22</v>
      </c>
      <c r="E2" s="150" t="s">
        <v>4</v>
      </c>
      <c r="F2" s="151"/>
      <c r="G2" s="148" t="s">
        <v>341</v>
      </c>
      <c r="H2" s="148" t="s">
        <v>24</v>
      </c>
      <c r="I2" s="148" t="s">
        <v>7</v>
      </c>
      <c r="J2" s="148" t="s">
        <v>8</v>
      </c>
      <c r="K2" s="59"/>
      <c r="L2" s="59"/>
    </row>
    <row r="3" spans="1:12" ht="67.5" customHeight="1" thickBot="1">
      <c r="A3" s="149"/>
      <c r="B3" s="149"/>
      <c r="C3" s="149"/>
      <c r="D3" s="149"/>
      <c r="E3" s="48" t="s">
        <v>9</v>
      </c>
      <c r="F3" s="48" t="s">
        <v>10</v>
      </c>
      <c r="G3" s="149"/>
      <c r="H3" s="149"/>
      <c r="I3" s="149"/>
      <c r="J3" s="149"/>
      <c r="K3" s="59"/>
      <c r="L3" s="59"/>
    </row>
    <row r="4" spans="1:12" ht="67.5" customHeight="1" thickBot="1">
      <c r="A4" s="37">
        <v>1</v>
      </c>
      <c r="B4" s="135" t="s">
        <v>342</v>
      </c>
      <c r="C4" s="39" t="s">
        <v>66</v>
      </c>
      <c r="D4" s="41" t="s">
        <v>343</v>
      </c>
      <c r="E4" s="37" t="s">
        <v>154</v>
      </c>
      <c r="F4" s="37" t="s">
        <v>154</v>
      </c>
      <c r="G4" s="40">
        <v>295000</v>
      </c>
      <c r="H4" s="40"/>
      <c r="I4" s="40">
        <v>180000</v>
      </c>
      <c r="J4" s="41"/>
      <c r="K4" s="59"/>
      <c r="L4" s="78"/>
    </row>
    <row r="5" spans="1:12" ht="58.5" customHeight="1" thickBot="1">
      <c r="A5" s="31">
        <v>2</v>
      </c>
      <c r="B5" s="136" t="s">
        <v>344</v>
      </c>
      <c r="C5" s="33" t="s">
        <v>345</v>
      </c>
      <c r="D5" s="95" t="s">
        <v>346</v>
      </c>
      <c r="E5" s="31">
        <v>2015</v>
      </c>
      <c r="F5" s="31" t="s">
        <v>154</v>
      </c>
      <c r="G5" s="34">
        <v>83000</v>
      </c>
      <c r="H5" s="34"/>
      <c r="I5" s="34">
        <v>100000</v>
      </c>
      <c r="J5" s="95"/>
      <c r="K5" s="59"/>
      <c r="L5" s="59"/>
    </row>
    <row r="6" spans="1:12" ht="24.95" customHeight="1" thickBot="1">
      <c r="A6" s="145" t="s">
        <v>62</v>
      </c>
      <c r="B6" s="146"/>
      <c r="C6" s="146"/>
      <c r="D6" s="146"/>
      <c r="E6" s="146"/>
      <c r="F6" s="147"/>
      <c r="G6" s="46">
        <f>SUM(G4:G5)</f>
        <v>378000</v>
      </c>
      <c r="H6" s="46"/>
      <c r="I6" s="46">
        <f>SUM(I4:I5)</f>
        <v>280000</v>
      </c>
      <c r="J6" s="46"/>
      <c r="K6" s="59"/>
      <c r="L6" s="59"/>
    </row>
    <row r="7" spans="1:12" ht="15.75">
      <c r="A7" s="59"/>
      <c r="B7" s="59"/>
      <c r="C7" s="59"/>
      <c r="D7" s="90"/>
      <c r="E7" s="74"/>
      <c r="F7" s="74"/>
      <c r="G7" s="59"/>
      <c r="H7" s="59"/>
      <c r="I7" s="59"/>
      <c r="J7" s="76"/>
      <c r="K7" s="59"/>
      <c r="L7" s="59"/>
    </row>
    <row r="8" spans="1:12" ht="15.75">
      <c r="A8" s="59"/>
      <c r="B8" s="59"/>
      <c r="C8" s="59"/>
      <c r="D8" s="90"/>
      <c r="E8" s="74"/>
      <c r="F8" s="74"/>
      <c r="G8" s="59"/>
      <c r="H8" s="59"/>
      <c r="I8" s="59"/>
      <c r="J8" s="76"/>
      <c r="K8" s="59"/>
      <c r="L8" s="59"/>
    </row>
    <row r="28" spans="1:9" s="7" customFormat="1" ht="39.75" customHeight="1">
      <c r="A28" s="1"/>
      <c r="B28" s="1"/>
      <c r="C28" s="1"/>
      <c r="D28" s="6"/>
      <c r="E28" s="9"/>
      <c r="F28" s="9"/>
      <c r="G28" s="3"/>
      <c r="H28" s="3"/>
      <c r="I28" s="3"/>
    </row>
  </sheetData>
  <mergeCells count="11">
    <mergeCell ref="J2:J3"/>
    <mergeCell ref="A6:F6"/>
    <mergeCell ref="A1:J1"/>
    <mergeCell ref="A2:A3"/>
    <mergeCell ref="B2:B3"/>
    <mergeCell ref="C2:C3"/>
    <mergeCell ref="D2:D3"/>
    <mergeCell ref="E2:F2"/>
    <mergeCell ref="G2:G3"/>
    <mergeCell ref="I2:I3"/>
    <mergeCell ref="H2:H3"/>
  </mergeCells>
  <printOptions horizontalCentered="1"/>
  <pageMargins left="1" right="1" top="1" bottom="1" header="0.5" footer="0.5"/>
  <pageSetup paperSize="9" scale="91" firstPageNumber="31" orientation="landscape" useFirstPageNumber="1" horizontalDpi="300" verticalDpi="3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8"/>
  <sheetViews>
    <sheetView zoomScale="85" zoomScaleNormal="85" workbookViewId="0" xr3:uid="{958C4451-9541-5A59-BF78-D2F731DF1C81}">
      <selection activeCell="C10" sqref="C10"/>
    </sheetView>
  </sheetViews>
  <sheetFormatPr defaultRowHeight="11.25"/>
  <cols>
    <col min="1" max="1" width="9.140625" style="1" customWidth="1"/>
    <col min="2" max="2" width="39.42578125" style="1" customWidth="1"/>
    <col min="3" max="3" width="13" style="1" customWidth="1"/>
    <col min="4" max="4" width="22.42578125" style="6" customWidth="1"/>
    <col min="5" max="5" width="11.85546875" style="9" customWidth="1"/>
    <col min="6" max="6" width="11.7109375" style="9" customWidth="1"/>
    <col min="7" max="7" width="17.42578125" style="1" customWidth="1"/>
    <col min="8" max="8" width="24.140625" style="1" customWidth="1"/>
    <col min="9" max="9" width="14.28515625" style="1" customWidth="1"/>
    <col min="10" max="10" width="19.42578125" style="7" customWidth="1"/>
    <col min="11" max="11" width="9.140625" style="1"/>
    <col min="12" max="12" width="14" style="1" customWidth="1"/>
    <col min="13" max="13" width="15.140625" style="1" customWidth="1"/>
    <col min="14" max="16384" width="9.140625" style="1"/>
  </cols>
  <sheetData>
    <row r="1" spans="1:12" ht="23.25" customHeight="1" thickBot="1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106"/>
    </row>
    <row r="2" spans="1:12" ht="15.75" customHeight="1" thickBot="1">
      <c r="A2" s="148" t="s">
        <v>1</v>
      </c>
      <c r="B2" s="148" t="s">
        <v>2</v>
      </c>
      <c r="C2" s="148" t="s">
        <v>3</v>
      </c>
      <c r="D2" s="148" t="s">
        <v>22</v>
      </c>
      <c r="E2" s="150" t="s">
        <v>4</v>
      </c>
      <c r="F2" s="151"/>
      <c r="G2" s="148" t="s">
        <v>23</v>
      </c>
      <c r="H2" s="148" t="s">
        <v>24</v>
      </c>
      <c r="I2" s="148" t="s">
        <v>7</v>
      </c>
      <c r="J2" s="148" t="s">
        <v>8</v>
      </c>
    </row>
    <row r="3" spans="1:12" ht="67.5" customHeight="1" thickBot="1">
      <c r="A3" s="149"/>
      <c r="B3" s="149"/>
      <c r="C3" s="149"/>
      <c r="D3" s="149"/>
      <c r="E3" s="48" t="s">
        <v>9</v>
      </c>
      <c r="F3" s="48" t="s">
        <v>10</v>
      </c>
      <c r="G3" s="149"/>
      <c r="H3" s="149"/>
      <c r="I3" s="149"/>
      <c r="J3" s="149"/>
      <c r="K3" s="24"/>
      <c r="L3" s="24"/>
    </row>
    <row r="4" spans="1:12" ht="56.25" customHeight="1" thickBot="1">
      <c r="A4" s="53">
        <v>1</v>
      </c>
      <c r="B4" s="63" t="s">
        <v>25</v>
      </c>
      <c r="C4" s="44" t="s">
        <v>12</v>
      </c>
      <c r="D4" s="44" t="s">
        <v>26</v>
      </c>
      <c r="E4" s="61">
        <v>2013</v>
      </c>
      <c r="F4" s="61">
        <v>2016</v>
      </c>
      <c r="G4" s="53">
        <v>850000</v>
      </c>
      <c r="H4" s="53">
        <v>629856</v>
      </c>
      <c r="I4" s="53">
        <v>220144</v>
      </c>
      <c r="J4" s="44"/>
      <c r="K4" s="24"/>
      <c r="L4" s="24"/>
    </row>
    <row r="5" spans="1:12" ht="47.25" customHeight="1" thickBot="1">
      <c r="A5" s="49">
        <v>2</v>
      </c>
      <c r="B5" s="64" t="s">
        <v>27</v>
      </c>
      <c r="C5" s="50" t="s">
        <v>28</v>
      </c>
      <c r="D5" s="50"/>
      <c r="E5" s="62">
        <v>2013</v>
      </c>
      <c r="F5" s="62">
        <v>2019</v>
      </c>
      <c r="G5" s="49">
        <v>89759755</v>
      </c>
      <c r="H5" s="49">
        <v>12489608</v>
      </c>
      <c r="I5" s="49">
        <v>10000000</v>
      </c>
      <c r="J5" s="33"/>
      <c r="K5" s="24"/>
      <c r="L5" s="24"/>
    </row>
    <row r="6" spans="1:12" ht="48" customHeight="1" thickBot="1">
      <c r="A6" s="53">
        <v>3</v>
      </c>
      <c r="B6" s="63" t="s">
        <v>29</v>
      </c>
      <c r="C6" s="44" t="s">
        <v>12</v>
      </c>
      <c r="D6" s="44" t="s">
        <v>30</v>
      </c>
      <c r="E6" s="61">
        <v>2014</v>
      </c>
      <c r="F6" s="61">
        <v>2016</v>
      </c>
      <c r="G6" s="53">
        <v>1965000</v>
      </c>
      <c r="H6" s="53">
        <v>640661</v>
      </c>
      <c r="I6" s="53">
        <v>250000</v>
      </c>
      <c r="J6" s="44"/>
    </row>
    <row r="7" spans="1:12" ht="51.75" customHeight="1" thickBot="1">
      <c r="A7" s="49">
        <v>4</v>
      </c>
      <c r="B7" s="64" t="s">
        <v>31</v>
      </c>
      <c r="C7" s="50" t="s">
        <v>32</v>
      </c>
      <c r="D7" s="50" t="s">
        <v>30</v>
      </c>
      <c r="E7" s="62">
        <v>2014</v>
      </c>
      <c r="F7" s="62">
        <v>2016</v>
      </c>
      <c r="G7" s="49">
        <v>133480</v>
      </c>
      <c r="H7" s="49">
        <v>40780</v>
      </c>
      <c r="I7" s="49">
        <v>92700</v>
      </c>
      <c r="J7" s="33"/>
    </row>
    <row r="8" spans="1:12" ht="48.75" customHeight="1" thickBot="1">
      <c r="A8" s="53">
        <v>5</v>
      </c>
      <c r="B8" s="63" t="s">
        <v>33</v>
      </c>
      <c r="C8" s="44" t="s">
        <v>12</v>
      </c>
      <c r="D8" s="44" t="s">
        <v>30</v>
      </c>
      <c r="E8" s="61">
        <v>2015</v>
      </c>
      <c r="F8" s="61">
        <v>2018</v>
      </c>
      <c r="G8" s="53">
        <v>2000000</v>
      </c>
      <c r="H8" s="53">
        <v>0</v>
      </c>
      <c r="I8" s="53">
        <v>200000</v>
      </c>
      <c r="J8" s="44"/>
    </row>
    <row r="9" spans="1:12" ht="59.25" customHeight="1" thickBot="1">
      <c r="A9" s="49">
        <v>6</v>
      </c>
      <c r="B9" s="64" t="s">
        <v>34</v>
      </c>
      <c r="C9" s="50" t="s">
        <v>12</v>
      </c>
      <c r="D9" s="50" t="s">
        <v>30</v>
      </c>
      <c r="E9" s="62">
        <v>2012</v>
      </c>
      <c r="F9" s="62">
        <v>2016</v>
      </c>
      <c r="G9" s="49">
        <v>265876</v>
      </c>
      <c r="H9" s="49">
        <v>126302</v>
      </c>
      <c r="I9" s="49">
        <v>139574</v>
      </c>
      <c r="J9" s="33"/>
    </row>
    <row r="10" spans="1:12" ht="63.75" customHeight="1" thickBot="1">
      <c r="A10" s="53">
        <v>7</v>
      </c>
      <c r="B10" s="63" t="s">
        <v>35</v>
      </c>
      <c r="C10" s="44" t="s">
        <v>12</v>
      </c>
      <c r="D10" s="44" t="s">
        <v>30</v>
      </c>
      <c r="E10" s="61">
        <v>2016</v>
      </c>
      <c r="F10" s="61">
        <v>2017</v>
      </c>
      <c r="G10" s="53">
        <v>6000000</v>
      </c>
      <c r="H10" s="53">
        <v>0</v>
      </c>
      <c r="I10" s="53">
        <v>600000</v>
      </c>
      <c r="J10" s="44"/>
    </row>
    <row r="11" spans="1:12" ht="52.5" customHeight="1" thickBot="1">
      <c r="A11" s="49">
        <v>8</v>
      </c>
      <c r="B11" s="64" t="s">
        <v>36</v>
      </c>
      <c r="C11" s="50" t="s">
        <v>12</v>
      </c>
      <c r="D11" s="50" t="s">
        <v>30</v>
      </c>
      <c r="E11" s="62">
        <v>2012</v>
      </c>
      <c r="F11" s="62">
        <v>2016</v>
      </c>
      <c r="G11" s="49">
        <v>1894484</v>
      </c>
      <c r="H11" s="49">
        <v>1727625</v>
      </c>
      <c r="I11" s="49">
        <v>166859</v>
      </c>
      <c r="J11" s="33"/>
    </row>
    <row r="12" spans="1:12" ht="58.5" customHeight="1" thickBot="1">
      <c r="A12" s="44">
        <v>9</v>
      </c>
      <c r="B12" s="63" t="s">
        <v>37</v>
      </c>
      <c r="C12" s="44" t="s">
        <v>12</v>
      </c>
      <c r="D12" s="44" t="s">
        <v>30</v>
      </c>
      <c r="E12" s="44">
        <v>2016</v>
      </c>
      <c r="F12" s="44">
        <v>2017</v>
      </c>
      <c r="G12" s="44">
        <v>179400</v>
      </c>
      <c r="H12" s="44">
        <v>0</v>
      </c>
      <c r="I12" s="44">
        <v>30000</v>
      </c>
      <c r="J12" s="44"/>
    </row>
    <row r="13" spans="1:12" ht="57.75" customHeight="1" thickBot="1">
      <c r="A13" s="49">
        <v>10</v>
      </c>
      <c r="B13" s="64" t="s">
        <v>38</v>
      </c>
      <c r="C13" s="50" t="s">
        <v>12</v>
      </c>
      <c r="D13" s="50" t="s">
        <v>30</v>
      </c>
      <c r="E13" s="62">
        <v>2016</v>
      </c>
      <c r="F13" s="62">
        <v>2018</v>
      </c>
      <c r="G13" s="49">
        <v>5000000</v>
      </c>
      <c r="H13" s="49">
        <v>0</v>
      </c>
      <c r="I13" s="49">
        <v>1000</v>
      </c>
      <c r="J13" s="33"/>
    </row>
    <row r="14" spans="1:12" ht="49.5" customHeight="1" thickBot="1">
      <c r="A14" s="44">
        <v>12</v>
      </c>
      <c r="B14" s="63" t="s">
        <v>39</v>
      </c>
      <c r="C14" s="44" t="s">
        <v>40</v>
      </c>
      <c r="D14" s="44" t="s">
        <v>41</v>
      </c>
      <c r="E14" s="44">
        <v>2015</v>
      </c>
      <c r="F14" s="44">
        <v>2017</v>
      </c>
      <c r="G14" s="44">
        <v>3619487</v>
      </c>
      <c r="H14" s="44">
        <v>1307634</v>
      </c>
      <c r="I14" s="44">
        <v>635000</v>
      </c>
      <c r="J14" s="44"/>
    </row>
    <row r="15" spans="1:12" ht="44.25" customHeight="1" thickBot="1">
      <c r="A15" s="49">
        <v>14</v>
      </c>
      <c r="B15" s="64" t="s">
        <v>42</v>
      </c>
      <c r="C15" s="50" t="s">
        <v>28</v>
      </c>
      <c r="D15" s="64" t="s">
        <v>41</v>
      </c>
      <c r="E15" s="62">
        <v>2016</v>
      </c>
      <c r="F15" s="62">
        <v>2018</v>
      </c>
      <c r="G15" s="49">
        <v>4100000</v>
      </c>
      <c r="H15" s="49">
        <v>0</v>
      </c>
      <c r="I15" s="49">
        <v>500</v>
      </c>
      <c r="J15" s="33"/>
    </row>
    <row r="16" spans="1:12" ht="39" customHeight="1" thickBot="1">
      <c r="A16" s="53">
        <v>15</v>
      </c>
      <c r="B16" s="63" t="s">
        <v>43</v>
      </c>
      <c r="C16" s="44" t="s">
        <v>12</v>
      </c>
      <c r="D16" s="63" t="s">
        <v>41</v>
      </c>
      <c r="E16" s="61">
        <v>2015</v>
      </c>
      <c r="F16" s="61">
        <v>2017</v>
      </c>
      <c r="G16" s="53">
        <v>472850</v>
      </c>
      <c r="H16" s="53">
        <v>0</v>
      </c>
      <c r="I16" s="53">
        <v>236425</v>
      </c>
      <c r="J16" s="44"/>
    </row>
    <row r="17" spans="1:13" ht="44.25" customHeight="1" thickBot="1">
      <c r="A17" s="49">
        <v>16</v>
      </c>
      <c r="B17" s="64" t="s">
        <v>44</v>
      </c>
      <c r="C17" s="50" t="s">
        <v>45</v>
      </c>
      <c r="D17" s="64" t="s">
        <v>41</v>
      </c>
      <c r="E17" s="62">
        <v>2014</v>
      </c>
      <c r="F17" s="62">
        <v>2017</v>
      </c>
      <c r="G17" s="49">
        <v>317000</v>
      </c>
      <c r="H17" s="49">
        <v>0</v>
      </c>
      <c r="I17" s="49">
        <v>317000</v>
      </c>
      <c r="J17" s="33"/>
    </row>
    <row r="18" spans="1:13" ht="42.75" customHeight="1" thickBot="1">
      <c r="A18" s="53">
        <v>17</v>
      </c>
      <c r="B18" s="63" t="s">
        <v>46</v>
      </c>
      <c r="C18" s="44" t="s">
        <v>12</v>
      </c>
      <c r="D18" s="63" t="s">
        <v>47</v>
      </c>
      <c r="E18" s="61">
        <v>2016</v>
      </c>
      <c r="F18" s="61">
        <v>2017</v>
      </c>
      <c r="G18" s="53">
        <v>700000</v>
      </c>
      <c r="H18" s="53">
        <v>0</v>
      </c>
      <c r="I18" s="53">
        <v>500</v>
      </c>
      <c r="J18" s="44"/>
    </row>
    <row r="19" spans="1:13" ht="36" customHeight="1" thickBot="1">
      <c r="A19" s="49">
        <v>18</v>
      </c>
      <c r="B19" s="64" t="s">
        <v>48</v>
      </c>
      <c r="C19" s="50" t="s">
        <v>49</v>
      </c>
      <c r="D19" s="64" t="s">
        <v>50</v>
      </c>
      <c r="E19" s="62">
        <v>2015</v>
      </c>
      <c r="F19" s="62">
        <v>2017</v>
      </c>
      <c r="G19" s="49">
        <v>345216</v>
      </c>
      <c r="H19" s="49">
        <v>0</v>
      </c>
      <c r="I19" s="49">
        <v>345216</v>
      </c>
      <c r="J19" s="33"/>
    </row>
    <row r="20" spans="1:13" ht="52.5" customHeight="1" thickBot="1">
      <c r="A20" s="53">
        <v>19</v>
      </c>
      <c r="B20" s="63" t="s">
        <v>51</v>
      </c>
      <c r="C20" s="53" t="s">
        <v>12</v>
      </c>
      <c r="D20" s="53" t="s">
        <v>52</v>
      </c>
      <c r="E20" s="53">
        <v>2016</v>
      </c>
      <c r="F20" s="53">
        <v>2018</v>
      </c>
      <c r="G20" s="53">
        <v>2200000</v>
      </c>
      <c r="H20" s="53">
        <v>0</v>
      </c>
      <c r="I20" s="53">
        <v>500</v>
      </c>
      <c r="J20" s="53"/>
    </row>
    <row r="21" spans="1:13" ht="40.5" customHeight="1" thickBot="1">
      <c r="A21" s="49">
        <v>20</v>
      </c>
      <c r="B21" s="64" t="s">
        <v>53</v>
      </c>
      <c r="C21" s="50" t="s">
        <v>12</v>
      </c>
      <c r="D21" s="64" t="s">
        <v>54</v>
      </c>
      <c r="E21" s="62">
        <v>2015</v>
      </c>
      <c r="F21" s="62">
        <v>2017</v>
      </c>
      <c r="G21" s="49">
        <v>5000000</v>
      </c>
      <c r="H21" s="49">
        <v>0</v>
      </c>
      <c r="I21" s="49">
        <v>500</v>
      </c>
      <c r="J21" s="33"/>
    </row>
    <row r="22" spans="1:13" ht="38.25" customHeight="1" thickBot="1">
      <c r="A22" s="53">
        <v>21</v>
      </c>
      <c r="B22" s="126" t="s">
        <v>55</v>
      </c>
      <c r="C22" s="53" t="s">
        <v>12</v>
      </c>
      <c r="D22" s="53" t="s">
        <v>56</v>
      </c>
      <c r="E22" s="53">
        <v>2013</v>
      </c>
      <c r="F22" s="53">
        <v>2018</v>
      </c>
      <c r="G22" s="53">
        <v>88820231</v>
      </c>
      <c r="H22" s="53">
        <v>9050691</v>
      </c>
      <c r="I22" s="53">
        <v>6855827</v>
      </c>
      <c r="J22" s="53"/>
    </row>
    <row r="23" spans="1:13" ht="45.75" customHeight="1" thickBot="1">
      <c r="A23" s="49">
        <v>22</v>
      </c>
      <c r="B23" s="64" t="s">
        <v>57</v>
      </c>
      <c r="C23" s="50" t="s">
        <v>58</v>
      </c>
      <c r="D23" s="64" t="s">
        <v>56</v>
      </c>
      <c r="E23" s="62">
        <v>2014</v>
      </c>
      <c r="F23" s="62">
        <v>2016</v>
      </c>
      <c r="G23" s="49">
        <v>2765516</v>
      </c>
      <c r="H23" s="49">
        <v>0</v>
      </c>
      <c r="I23" s="49">
        <v>240000</v>
      </c>
      <c r="J23" s="33"/>
      <c r="M23" s="25"/>
    </row>
    <row r="24" spans="1:13" ht="52.5" customHeight="1" thickBot="1">
      <c r="A24" s="53">
        <v>23</v>
      </c>
      <c r="B24" s="63" t="s">
        <v>59</v>
      </c>
      <c r="C24" s="44" t="s">
        <v>58</v>
      </c>
      <c r="D24" s="63" t="s">
        <v>56</v>
      </c>
      <c r="E24" s="61">
        <v>2014</v>
      </c>
      <c r="F24" s="61">
        <v>2017</v>
      </c>
      <c r="G24" s="53">
        <v>5418363</v>
      </c>
      <c r="H24" s="53">
        <v>3474629</v>
      </c>
      <c r="I24" s="53">
        <v>400000</v>
      </c>
      <c r="J24" s="44"/>
      <c r="M24" s="24"/>
    </row>
    <row r="25" spans="1:13" ht="40.5" customHeight="1" thickBot="1">
      <c r="A25" s="49">
        <v>24</v>
      </c>
      <c r="B25" s="64" t="s">
        <v>60</v>
      </c>
      <c r="C25" s="50" t="s">
        <v>12</v>
      </c>
      <c r="D25" s="64" t="s">
        <v>61</v>
      </c>
      <c r="E25" s="62">
        <v>2016</v>
      </c>
      <c r="F25" s="62">
        <v>2016</v>
      </c>
      <c r="G25" s="49">
        <v>7880000</v>
      </c>
      <c r="H25" s="49">
        <v>0</v>
      </c>
      <c r="I25" s="49">
        <v>41000</v>
      </c>
      <c r="J25" s="33"/>
    </row>
    <row r="26" spans="1:13" ht="24.95" customHeight="1" thickBot="1">
      <c r="A26" s="145" t="s">
        <v>62</v>
      </c>
      <c r="B26" s="146"/>
      <c r="C26" s="146"/>
      <c r="D26" s="146"/>
      <c r="E26" s="146"/>
      <c r="F26" s="147"/>
      <c r="G26" s="46">
        <f>SUM(G4:G25)</f>
        <v>229686658</v>
      </c>
      <c r="H26" s="46">
        <f>SUM(H4:H25)</f>
        <v>29487786</v>
      </c>
      <c r="I26" s="46">
        <f>SUM(I4:I25)</f>
        <v>20772745</v>
      </c>
      <c r="J26" s="46"/>
    </row>
    <row r="27" spans="1:13" ht="9.75" customHeight="1"/>
    <row r="28" spans="1:13">
      <c r="A28" s="30"/>
      <c r="B28" s="30"/>
      <c r="C28" s="30"/>
      <c r="D28" s="30"/>
      <c r="E28" s="30"/>
      <c r="F28" s="30"/>
      <c r="G28" s="30"/>
      <c r="H28" s="30"/>
      <c r="I28" s="30"/>
      <c r="J28" s="30"/>
    </row>
    <row r="29" spans="1:13">
      <c r="A29" s="30"/>
      <c r="B29" s="30"/>
      <c r="C29" s="30"/>
      <c r="D29" s="30"/>
      <c r="E29" s="30"/>
      <c r="F29" s="30"/>
      <c r="G29" s="30"/>
      <c r="H29" s="30"/>
      <c r="I29" s="30"/>
      <c r="J29" s="30"/>
    </row>
    <row r="30" spans="1:13">
      <c r="A30" s="30"/>
      <c r="B30" s="30"/>
      <c r="C30" s="30"/>
      <c r="D30" s="30"/>
      <c r="E30" s="30"/>
      <c r="F30" s="30"/>
      <c r="G30" s="30"/>
      <c r="H30" s="30"/>
      <c r="I30" s="30"/>
      <c r="J30" s="30"/>
    </row>
    <row r="31" spans="1:13">
      <c r="A31" s="30"/>
      <c r="B31" s="30"/>
      <c r="C31" s="30"/>
      <c r="D31" s="30"/>
      <c r="E31" s="30"/>
      <c r="F31" s="30"/>
      <c r="G31" s="30"/>
      <c r="H31" s="30"/>
      <c r="I31" s="30"/>
      <c r="J31" s="30"/>
    </row>
    <row r="32" spans="1:13">
      <c r="A32" s="30"/>
      <c r="B32" s="30"/>
      <c r="C32" s="30"/>
      <c r="D32" s="30"/>
      <c r="E32" s="30"/>
      <c r="F32" s="30"/>
      <c r="G32" s="30"/>
      <c r="H32" s="30"/>
      <c r="I32" s="30"/>
      <c r="J32" s="30"/>
    </row>
    <row r="33" spans="1:10">
      <c r="A33" s="30"/>
      <c r="B33" s="30"/>
      <c r="C33" s="30"/>
      <c r="D33" s="30"/>
      <c r="E33" s="30"/>
      <c r="F33" s="30"/>
      <c r="G33" s="30"/>
      <c r="H33" s="30"/>
      <c r="I33" s="30"/>
      <c r="J33" s="30"/>
    </row>
    <row r="34" spans="1:10">
      <c r="A34" s="30"/>
      <c r="B34" s="30"/>
      <c r="C34" s="30"/>
      <c r="D34" s="30"/>
      <c r="E34" s="30"/>
      <c r="F34" s="30"/>
      <c r="G34" s="30"/>
      <c r="H34" s="30"/>
      <c r="I34" s="30"/>
      <c r="J34" s="30"/>
    </row>
    <row r="35" spans="1:10">
      <c r="A35" s="30"/>
      <c r="B35" s="30"/>
      <c r="C35" s="30"/>
      <c r="D35" s="30"/>
      <c r="E35" s="30"/>
      <c r="F35" s="30"/>
      <c r="G35" s="30"/>
      <c r="H35" s="30"/>
      <c r="I35" s="30"/>
      <c r="J35" s="30"/>
    </row>
    <row r="36" spans="1:10">
      <c r="A36" s="30"/>
      <c r="B36" s="30"/>
      <c r="C36" s="30"/>
      <c r="D36" s="30"/>
      <c r="E36" s="30"/>
      <c r="F36" s="30"/>
      <c r="G36" s="30"/>
      <c r="H36" s="30"/>
      <c r="I36" s="30"/>
      <c r="J36" s="30"/>
    </row>
    <row r="37" spans="1:10">
      <c r="A37" s="30"/>
      <c r="B37" s="30"/>
      <c r="C37" s="30"/>
      <c r="D37" s="30"/>
      <c r="E37" s="30"/>
      <c r="F37" s="30"/>
      <c r="G37" s="30"/>
      <c r="H37" s="30"/>
      <c r="I37" s="30"/>
      <c r="J37" s="30"/>
    </row>
    <row r="38" spans="1:10">
      <c r="A38" s="30"/>
      <c r="B38" s="30"/>
      <c r="C38" s="30"/>
      <c r="D38" s="30"/>
      <c r="E38" s="30"/>
      <c r="F38" s="30"/>
      <c r="G38" s="30"/>
      <c r="H38" s="30"/>
      <c r="I38" s="30"/>
      <c r="J38" s="30"/>
    </row>
    <row r="39" spans="1:10">
      <c r="A39" s="30"/>
      <c r="B39" s="30"/>
      <c r="C39" s="30"/>
      <c r="D39" s="30"/>
      <c r="E39" s="30"/>
      <c r="F39" s="30"/>
      <c r="G39" s="30"/>
      <c r="H39" s="30"/>
      <c r="I39" s="30"/>
      <c r="J39" s="30"/>
    </row>
    <row r="40" spans="1:10">
      <c r="A40" s="30"/>
      <c r="B40" s="30"/>
      <c r="C40" s="30"/>
      <c r="D40" s="30"/>
      <c r="E40" s="30"/>
      <c r="F40" s="30"/>
      <c r="G40" s="30"/>
      <c r="H40" s="30"/>
      <c r="I40" s="30"/>
      <c r="J40" s="30"/>
    </row>
    <row r="41" spans="1:10">
      <c r="A41" s="30"/>
      <c r="B41" s="30"/>
      <c r="C41" s="30"/>
      <c r="D41" s="30"/>
      <c r="E41" s="30"/>
      <c r="F41" s="30"/>
      <c r="G41" s="30"/>
      <c r="H41" s="30"/>
      <c r="I41" s="30"/>
      <c r="J41" s="30"/>
    </row>
    <row r="42" spans="1:10">
      <c r="A42" s="30"/>
      <c r="B42" s="30"/>
      <c r="C42" s="30"/>
      <c r="D42" s="30"/>
      <c r="E42" s="30"/>
      <c r="F42" s="30"/>
      <c r="G42" s="30"/>
      <c r="H42" s="30"/>
      <c r="I42" s="30"/>
      <c r="J42" s="30"/>
    </row>
    <row r="43" spans="1:10">
      <c r="A43" s="30"/>
      <c r="B43" s="30"/>
      <c r="C43" s="30"/>
      <c r="D43" s="30"/>
      <c r="E43" s="30"/>
      <c r="F43" s="30"/>
      <c r="G43" s="30"/>
      <c r="H43" s="30"/>
      <c r="I43" s="30"/>
      <c r="J43" s="30"/>
    </row>
    <row r="44" spans="1:10">
      <c r="A44" s="30"/>
      <c r="B44" s="30"/>
      <c r="C44" s="30"/>
      <c r="D44" s="30"/>
      <c r="E44" s="30"/>
      <c r="F44" s="30"/>
      <c r="G44" s="30"/>
      <c r="H44" s="30"/>
      <c r="I44" s="30"/>
      <c r="J44" s="30"/>
    </row>
    <row r="45" spans="1:10">
      <c r="A45" s="30"/>
      <c r="B45" s="30"/>
      <c r="C45" s="30"/>
      <c r="D45" s="30"/>
      <c r="E45" s="30"/>
      <c r="F45" s="30"/>
      <c r="G45" s="30"/>
      <c r="H45" s="30"/>
      <c r="I45" s="30"/>
      <c r="J45" s="30"/>
    </row>
    <row r="46" spans="1:10">
      <c r="A46" s="30"/>
      <c r="B46" s="30"/>
      <c r="C46" s="30"/>
      <c r="D46" s="30"/>
      <c r="E46" s="30"/>
      <c r="F46" s="30"/>
      <c r="G46" s="30"/>
      <c r="H46" s="30"/>
      <c r="I46" s="30"/>
      <c r="J46" s="30"/>
    </row>
    <row r="47" spans="1:10">
      <c r="A47" s="30"/>
      <c r="B47" s="30"/>
      <c r="C47" s="30"/>
      <c r="D47" s="30"/>
      <c r="E47" s="30"/>
      <c r="F47" s="30"/>
      <c r="G47" s="30"/>
      <c r="H47" s="30"/>
      <c r="I47" s="30"/>
      <c r="J47" s="30"/>
    </row>
    <row r="48" spans="1:10">
      <c r="A48" s="30"/>
      <c r="B48" s="30"/>
      <c r="C48" s="30"/>
      <c r="D48" s="30"/>
      <c r="E48" s="30"/>
      <c r="F48" s="30"/>
      <c r="G48" s="30"/>
      <c r="H48" s="30"/>
      <c r="I48" s="30"/>
      <c r="J48" s="30"/>
    </row>
  </sheetData>
  <mergeCells count="11">
    <mergeCell ref="A1:I1"/>
    <mergeCell ref="A26:F26"/>
    <mergeCell ref="J2:J3"/>
    <mergeCell ref="A2:A3"/>
    <mergeCell ref="B2:B3"/>
    <mergeCell ref="C2:C3"/>
    <mergeCell ref="D2:D3"/>
    <mergeCell ref="E2:F2"/>
    <mergeCell ref="G2:G3"/>
    <mergeCell ref="H2:H3"/>
    <mergeCell ref="I2:I3"/>
  </mergeCells>
  <printOptions horizontalCentered="1"/>
  <pageMargins left="1" right="1" top="1" bottom="1" header="0.5" footer="0.5"/>
  <pageSetup paperSize="9" scale="74" firstPageNumber="2" orientation="landscape" useFirstPageNumber="1" horizontalDpi="300" verticalDpi="300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12"/>
  <sheetViews>
    <sheetView zoomScaleNormal="100" workbookViewId="0" xr3:uid="{34904945-5288-588E-9F07-34343C13E9F2}">
      <selection activeCell="C7" sqref="C7"/>
    </sheetView>
  </sheetViews>
  <sheetFormatPr defaultRowHeight="15"/>
  <cols>
    <col min="2" max="2" width="17.140625" customWidth="1"/>
    <col min="3" max="3" width="22.140625" customWidth="1"/>
    <col min="4" max="4" width="11.85546875" customWidth="1"/>
    <col min="5" max="5" width="21" customWidth="1"/>
    <col min="8" max="8" width="13.7109375" customWidth="1"/>
    <col min="9" max="9" width="17.28515625" customWidth="1"/>
    <col min="10" max="10" width="14" customWidth="1"/>
    <col min="11" max="11" width="18.42578125" customWidth="1"/>
  </cols>
  <sheetData>
    <row r="1" spans="1:12" ht="16.5" thickBot="1">
      <c r="A1" s="140" t="s">
        <v>347</v>
      </c>
      <c r="B1" s="140"/>
      <c r="C1" s="140"/>
      <c r="D1" s="140"/>
      <c r="E1" s="140"/>
      <c r="F1" s="140"/>
      <c r="G1" s="140"/>
      <c r="H1" s="140"/>
      <c r="I1" s="140"/>
      <c r="J1" s="140"/>
      <c r="K1" s="106"/>
    </row>
    <row r="2" spans="1:12" ht="15.75" customHeight="1" thickBot="1">
      <c r="A2" s="148" t="s">
        <v>1</v>
      </c>
      <c r="B2" s="148" t="s">
        <v>149</v>
      </c>
      <c r="C2" s="148" t="s">
        <v>2</v>
      </c>
      <c r="D2" s="148" t="s">
        <v>3</v>
      </c>
      <c r="E2" s="148" t="s">
        <v>22</v>
      </c>
      <c r="F2" s="150" t="s">
        <v>4</v>
      </c>
      <c r="G2" s="151"/>
      <c r="H2" s="148" t="s">
        <v>5</v>
      </c>
      <c r="I2" s="148" t="s">
        <v>24</v>
      </c>
      <c r="J2" s="148" t="s">
        <v>7</v>
      </c>
      <c r="K2" s="148" t="s">
        <v>8</v>
      </c>
      <c r="L2" s="94"/>
    </row>
    <row r="3" spans="1:12" ht="98.25" customHeight="1" thickBot="1">
      <c r="A3" s="149"/>
      <c r="B3" s="149"/>
      <c r="C3" s="149"/>
      <c r="D3" s="149"/>
      <c r="E3" s="149"/>
      <c r="F3" s="48" t="s">
        <v>9</v>
      </c>
      <c r="G3" s="48" t="s">
        <v>10</v>
      </c>
      <c r="H3" s="149"/>
      <c r="I3" s="149"/>
      <c r="J3" s="149"/>
      <c r="K3" s="149"/>
      <c r="L3" s="94"/>
    </row>
    <row r="4" spans="1:12" ht="58.5" customHeight="1" thickBot="1">
      <c r="A4" s="49">
        <v>1</v>
      </c>
      <c r="B4" s="64" t="s">
        <v>348</v>
      </c>
      <c r="C4" s="80" t="s">
        <v>349</v>
      </c>
      <c r="D4" s="50" t="s">
        <v>66</v>
      </c>
      <c r="E4" s="50" t="s">
        <v>350</v>
      </c>
      <c r="F4" s="52">
        <v>2016</v>
      </c>
      <c r="G4" s="52">
        <v>2016</v>
      </c>
      <c r="H4" s="50">
        <v>5049000</v>
      </c>
      <c r="I4" s="50"/>
      <c r="J4" s="50">
        <v>5049000</v>
      </c>
      <c r="K4" s="50"/>
      <c r="L4" s="94"/>
    </row>
    <row r="5" spans="1:12" ht="58.5" customHeight="1" thickBot="1">
      <c r="A5" s="53">
        <v>2</v>
      </c>
      <c r="B5" s="63" t="s">
        <v>351</v>
      </c>
      <c r="C5" s="82" t="s">
        <v>133</v>
      </c>
      <c r="D5" s="44" t="s">
        <v>66</v>
      </c>
      <c r="E5" s="44" t="s">
        <v>352</v>
      </c>
      <c r="F5" s="45">
        <v>2016</v>
      </c>
      <c r="G5" s="45">
        <v>2016</v>
      </c>
      <c r="H5" s="44">
        <v>4688333</v>
      </c>
      <c r="I5" s="44"/>
      <c r="J5" s="44">
        <v>4688333</v>
      </c>
      <c r="K5" s="44"/>
      <c r="L5" s="94"/>
    </row>
    <row r="6" spans="1:12" ht="48.75" customHeight="1" thickBot="1">
      <c r="A6" s="49">
        <v>3</v>
      </c>
      <c r="B6" s="64" t="s">
        <v>351</v>
      </c>
      <c r="C6" s="80" t="s">
        <v>130</v>
      </c>
      <c r="D6" s="50" t="s">
        <v>66</v>
      </c>
      <c r="E6" s="50" t="s">
        <v>353</v>
      </c>
      <c r="F6" s="52">
        <v>2016</v>
      </c>
      <c r="G6" s="52">
        <v>2016</v>
      </c>
      <c r="H6" s="50">
        <v>2155063</v>
      </c>
      <c r="I6" s="50"/>
      <c r="J6" s="50">
        <v>2155063</v>
      </c>
      <c r="K6" s="50"/>
      <c r="L6" s="94"/>
    </row>
    <row r="7" spans="1:12" ht="50.25" customHeight="1" thickBot="1">
      <c r="A7" s="53">
        <v>4</v>
      </c>
      <c r="B7" s="63" t="s">
        <v>351</v>
      </c>
      <c r="C7" s="82" t="s">
        <v>354</v>
      </c>
      <c r="D7" s="44" t="s">
        <v>66</v>
      </c>
      <c r="E7" s="44" t="s">
        <v>355</v>
      </c>
      <c r="F7" s="45">
        <v>2016</v>
      </c>
      <c r="G7" s="45">
        <v>2016</v>
      </c>
      <c r="H7" s="44">
        <v>11155627</v>
      </c>
      <c r="I7" s="44"/>
      <c r="J7" s="44">
        <v>11155627</v>
      </c>
      <c r="K7" s="44"/>
      <c r="L7" s="94"/>
    </row>
    <row r="8" spans="1:12" ht="48" customHeight="1" thickBot="1">
      <c r="A8" s="49">
        <v>5</v>
      </c>
      <c r="B8" s="127" t="s">
        <v>351</v>
      </c>
      <c r="C8" s="49" t="s">
        <v>356</v>
      </c>
      <c r="D8" s="49" t="s">
        <v>66</v>
      </c>
      <c r="E8" s="49" t="s">
        <v>357</v>
      </c>
      <c r="F8" s="52">
        <v>2016</v>
      </c>
      <c r="G8" s="52">
        <v>2016</v>
      </c>
      <c r="H8" s="49">
        <v>1200000</v>
      </c>
      <c r="I8" s="49"/>
      <c r="J8" s="49">
        <v>1200000</v>
      </c>
      <c r="K8" s="49"/>
      <c r="L8" s="94"/>
    </row>
    <row r="9" spans="1:12" ht="62.25" customHeight="1" thickBot="1">
      <c r="A9" s="53">
        <v>6</v>
      </c>
      <c r="B9" s="126" t="s">
        <v>351</v>
      </c>
      <c r="C9" s="53" t="s">
        <v>358</v>
      </c>
      <c r="D9" s="53" t="s">
        <v>66</v>
      </c>
      <c r="E9" s="53" t="s">
        <v>359</v>
      </c>
      <c r="F9" s="45">
        <v>2016</v>
      </c>
      <c r="G9" s="45">
        <v>2016</v>
      </c>
      <c r="H9" s="53">
        <v>3555000</v>
      </c>
      <c r="I9" s="53"/>
      <c r="J9" s="53">
        <v>3555000</v>
      </c>
      <c r="K9" s="53"/>
      <c r="L9" s="94"/>
    </row>
    <row r="10" spans="1:12" ht="39.75" customHeight="1" thickBot="1">
      <c r="A10" s="46" t="s">
        <v>360</v>
      </c>
      <c r="B10" s="46" t="s">
        <v>62</v>
      </c>
      <c r="C10" s="46"/>
      <c r="D10" s="46"/>
      <c r="E10" s="46" t="s">
        <v>361</v>
      </c>
      <c r="F10" s="46"/>
      <c r="G10" s="46"/>
      <c r="H10" s="46">
        <v>27803023</v>
      </c>
      <c r="I10" s="46"/>
      <c r="J10" s="46">
        <v>27803023</v>
      </c>
      <c r="K10" s="46"/>
      <c r="L10" s="94"/>
    </row>
    <row r="11" spans="1:12" ht="15.75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2" ht="15.7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</row>
  </sheetData>
  <mergeCells count="11">
    <mergeCell ref="A1:J1"/>
    <mergeCell ref="K2:K3"/>
    <mergeCell ref="A2:A3"/>
    <mergeCell ref="B2:B3"/>
    <mergeCell ref="C2:C3"/>
    <mergeCell ref="D2:D3"/>
    <mergeCell ref="E2:E3"/>
    <mergeCell ref="F2:G2"/>
    <mergeCell ref="H2:H3"/>
    <mergeCell ref="I2:I3"/>
    <mergeCell ref="J2:J3"/>
  </mergeCells>
  <pageMargins left="1" right="1" top="1" bottom="1" header="0.5" footer="0.5"/>
  <pageSetup paperSize="9" scale="71" firstPageNumber="31" orientation="landscape" useFirstPageNumber="1" horizontalDpi="300" verticalDpi="300" r:id="rId1"/>
  <headerFooter>
    <oddFooter xml:space="preserve">&amp;C32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20"/>
  <sheetViews>
    <sheetView topLeftCell="A22" zoomScaleNormal="100" workbookViewId="0" xr3:uid="{731C365F-4EDE-5636-9D2D-917179ED8537}">
      <selection activeCell="E19" sqref="E19"/>
    </sheetView>
  </sheetViews>
  <sheetFormatPr defaultRowHeight="15"/>
  <cols>
    <col min="1" max="1" width="9.28515625" bestFit="1" customWidth="1"/>
    <col min="2" max="2" width="20.7109375" customWidth="1"/>
    <col min="3" max="3" width="15.140625" customWidth="1"/>
    <col min="4" max="4" width="17" customWidth="1"/>
    <col min="5" max="6" width="9.28515625" bestFit="1" customWidth="1"/>
    <col min="7" max="7" width="18.5703125" customWidth="1"/>
    <col min="8" max="8" width="22" customWidth="1"/>
    <col min="9" max="9" width="19.42578125" customWidth="1"/>
    <col min="10" max="10" width="19.5703125" customWidth="1"/>
  </cols>
  <sheetData>
    <row r="1" spans="1:10" ht="16.5" thickBot="1">
      <c r="A1" s="140" t="s">
        <v>362</v>
      </c>
      <c r="B1" s="140"/>
      <c r="C1" s="140"/>
      <c r="D1" s="140"/>
      <c r="E1" s="140"/>
      <c r="F1" s="140"/>
      <c r="G1" s="140"/>
      <c r="H1" s="140"/>
      <c r="I1" s="140"/>
      <c r="J1" s="106"/>
    </row>
    <row r="2" spans="1:10" ht="15.75" customHeight="1" thickBot="1">
      <c r="A2" s="148" t="s">
        <v>1</v>
      </c>
      <c r="B2" s="148" t="s">
        <v>2</v>
      </c>
      <c r="C2" s="148" t="s">
        <v>3</v>
      </c>
      <c r="D2" s="148" t="s">
        <v>22</v>
      </c>
      <c r="E2" s="150" t="s">
        <v>4</v>
      </c>
      <c r="F2" s="151"/>
      <c r="G2" s="148" t="s">
        <v>5</v>
      </c>
      <c r="H2" s="148" t="s">
        <v>24</v>
      </c>
      <c r="I2" s="148" t="s">
        <v>7</v>
      </c>
      <c r="J2" s="148" t="s">
        <v>8</v>
      </c>
    </row>
    <row r="3" spans="1:10" ht="72" customHeight="1" thickBot="1">
      <c r="A3" s="149"/>
      <c r="B3" s="149"/>
      <c r="C3" s="149"/>
      <c r="D3" s="149"/>
      <c r="E3" s="48" t="s">
        <v>9</v>
      </c>
      <c r="F3" s="48" t="s">
        <v>10</v>
      </c>
      <c r="G3" s="149"/>
      <c r="H3" s="149"/>
      <c r="I3" s="149"/>
      <c r="J3" s="149"/>
    </row>
    <row r="4" spans="1:10" ht="49.5" customHeight="1" thickBot="1">
      <c r="A4" s="50">
        <v>1</v>
      </c>
      <c r="B4" s="64" t="s">
        <v>363</v>
      </c>
      <c r="C4" s="50" t="s">
        <v>12</v>
      </c>
      <c r="D4" s="50" t="s">
        <v>364</v>
      </c>
      <c r="E4" s="52">
        <v>2007</v>
      </c>
      <c r="F4" s="52">
        <v>2016</v>
      </c>
      <c r="G4" s="50">
        <v>79536000</v>
      </c>
      <c r="H4" s="50">
        <v>37200000</v>
      </c>
      <c r="I4" s="50"/>
      <c r="J4" s="50"/>
    </row>
    <row r="5" spans="1:10" ht="53.25" customHeight="1" thickBot="1">
      <c r="A5" s="44">
        <v>2</v>
      </c>
      <c r="B5" s="63" t="s">
        <v>365</v>
      </c>
      <c r="C5" s="44" t="s">
        <v>12</v>
      </c>
      <c r="D5" s="44" t="s">
        <v>366</v>
      </c>
      <c r="E5" s="45">
        <v>2007</v>
      </c>
      <c r="F5" s="45">
        <v>2017</v>
      </c>
      <c r="G5" s="44">
        <v>26664000</v>
      </c>
      <c r="H5" s="44">
        <v>5100000</v>
      </c>
      <c r="I5" s="44">
        <v>21564000</v>
      </c>
      <c r="J5" s="44"/>
    </row>
    <row r="6" spans="1:10" ht="45" customHeight="1" thickBot="1">
      <c r="A6" s="49">
        <v>3</v>
      </c>
      <c r="B6" s="51" t="s">
        <v>367</v>
      </c>
      <c r="C6" s="50" t="s">
        <v>12</v>
      </c>
      <c r="D6" s="50" t="s">
        <v>368</v>
      </c>
      <c r="E6" s="52">
        <v>2016</v>
      </c>
      <c r="F6" s="52">
        <v>2016</v>
      </c>
      <c r="G6" s="50">
        <v>250000</v>
      </c>
      <c r="H6" s="50">
        <v>0</v>
      </c>
      <c r="I6" s="50">
        <v>250000</v>
      </c>
      <c r="J6" s="50"/>
    </row>
    <row r="7" spans="1:10" ht="44.25" customHeight="1" thickBot="1">
      <c r="A7" s="53">
        <v>4</v>
      </c>
      <c r="B7" s="54" t="s">
        <v>369</v>
      </c>
      <c r="C7" s="44" t="s">
        <v>12</v>
      </c>
      <c r="D7" s="44"/>
      <c r="E7" s="45">
        <v>2016</v>
      </c>
      <c r="F7" s="45">
        <v>2016</v>
      </c>
      <c r="G7" s="44">
        <v>900000</v>
      </c>
      <c r="H7" s="44">
        <v>0</v>
      </c>
      <c r="I7" s="44">
        <v>900000</v>
      </c>
      <c r="J7" s="44"/>
    </row>
    <row r="8" spans="1:10" ht="44.25" customHeight="1" thickBot="1">
      <c r="A8" s="49">
        <v>5</v>
      </c>
      <c r="B8" s="51" t="s">
        <v>370</v>
      </c>
      <c r="C8" s="50" t="s">
        <v>12</v>
      </c>
      <c r="D8" s="50" t="s">
        <v>371</v>
      </c>
      <c r="E8" s="52">
        <v>2016</v>
      </c>
      <c r="F8" s="52">
        <v>2016</v>
      </c>
      <c r="G8" s="50">
        <v>5000000</v>
      </c>
      <c r="H8" s="50">
        <v>0</v>
      </c>
      <c r="I8" s="50">
        <v>5000000</v>
      </c>
      <c r="J8" s="50"/>
    </row>
    <row r="9" spans="1:10" ht="44.25" customHeight="1" thickBot="1">
      <c r="A9" s="53">
        <v>6</v>
      </c>
      <c r="B9" s="54" t="s">
        <v>372</v>
      </c>
      <c r="C9" s="44" t="s">
        <v>12</v>
      </c>
      <c r="D9" s="44" t="s">
        <v>159</v>
      </c>
      <c r="E9" s="45">
        <v>2014</v>
      </c>
      <c r="F9" s="45">
        <v>2016</v>
      </c>
      <c r="G9" s="44">
        <v>1125987</v>
      </c>
      <c r="H9" s="44">
        <v>627302</v>
      </c>
      <c r="I9" s="44">
        <v>1269981</v>
      </c>
      <c r="J9" s="44"/>
    </row>
    <row r="10" spans="1:10" ht="39.75" customHeight="1" thickBot="1">
      <c r="A10" s="49">
        <v>7</v>
      </c>
      <c r="B10" s="51" t="s">
        <v>373</v>
      </c>
      <c r="C10" s="50" t="s">
        <v>12</v>
      </c>
      <c r="D10" s="50" t="s">
        <v>374</v>
      </c>
      <c r="E10" s="52">
        <v>2016</v>
      </c>
      <c r="F10" s="52">
        <v>2016</v>
      </c>
      <c r="G10" s="50">
        <v>1750000</v>
      </c>
      <c r="H10" s="50">
        <v>0</v>
      </c>
      <c r="I10" s="50">
        <v>1750000</v>
      </c>
      <c r="J10" s="50"/>
    </row>
    <row r="11" spans="1:10" ht="63.75" customHeight="1" thickBot="1">
      <c r="A11" s="45">
        <v>8</v>
      </c>
      <c r="B11" s="101" t="s">
        <v>375</v>
      </c>
      <c r="C11" s="45" t="s">
        <v>12</v>
      </c>
      <c r="D11" s="45" t="s">
        <v>376</v>
      </c>
      <c r="E11" s="45">
        <v>2016</v>
      </c>
      <c r="F11" s="45">
        <v>2016</v>
      </c>
      <c r="G11" s="45">
        <v>31164106</v>
      </c>
      <c r="H11" s="45">
        <v>0</v>
      </c>
      <c r="I11" s="44">
        <v>5000000</v>
      </c>
      <c r="J11" s="45"/>
    </row>
    <row r="12" spans="1:10" ht="48" thickBot="1">
      <c r="A12" s="96">
        <v>9</v>
      </c>
      <c r="B12" s="98" t="s">
        <v>377</v>
      </c>
      <c r="C12" s="97" t="s">
        <v>12</v>
      </c>
      <c r="D12" s="97" t="s">
        <v>378</v>
      </c>
      <c r="E12" s="99">
        <v>2016</v>
      </c>
      <c r="F12" s="99">
        <v>2016</v>
      </c>
      <c r="G12" s="72">
        <v>1000000</v>
      </c>
      <c r="H12" s="50">
        <v>0</v>
      </c>
      <c r="I12" s="50">
        <v>1000000</v>
      </c>
      <c r="J12" s="50"/>
    </row>
    <row r="13" spans="1:10" ht="48" thickBot="1">
      <c r="A13" s="45">
        <v>10</v>
      </c>
      <c r="B13" s="101" t="s">
        <v>379</v>
      </c>
      <c r="C13" s="45" t="s">
        <v>12</v>
      </c>
      <c r="D13" s="45" t="s">
        <v>380</v>
      </c>
      <c r="E13" s="45">
        <v>2016</v>
      </c>
      <c r="F13" s="45">
        <v>2016</v>
      </c>
      <c r="G13" s="44">
        <v>250000</v>
      </c>
      <c r="H13" s="45">
        <v>0</v>
      </c>
      <c r="I13" s="44">
        <v>250000</v>
      </c>
      <c r="J13" s="45"/>
    </row>
    <row r="14" spans="1:10" ht="37.5" customHeight="1" thickBot="1">
      <c r="A14" s="100">
        <v>11</v>
      </c>
      <c r="B14" s="98" t="s">
        <v>381</v>
      </c>
      <c r="C14" s="97" t="s">
        <v>12</v>
      </c>
      <c r="D14" s="97" t="s">
        <v>234</v>
      </c>
      <c r="E14" s="99">
        <v>2015</v>
      </c>
      <c r="F14" s="99">
        <v>2016</v>
      </c>
      <c r="G14" s="72">
        <v>2055386</v>
      </c>
      <c r="H14" s="50">
        <v>0</v>
      </c>
      <c r="I14" s="50">
        <v>2055386</v>
      </c>
      <c r="J14" s="50"/>
    </row>
    <row r="15" spans="1:10" ht="32.25" thickBot="1">
      <c r="A15" s="45">
        <v>12</v>
      </c>
      <c r="B15" s="101" t="s">
        <v>382</v>
      </c>
      <c r="C15" s="45" t="s">
        <v>12</v>
      </c>
      <c r="D15" s="45" t="s">
        <v>383</v>
      </c>
      <c r="E15" s="45">
        <v>2016</v>
      </c>
      <c r="F15" s="45">
        <v>2016</v>
      </c>
      <c r="G15" s="44">
        <v>2500000</v>
      </c>
      <c r="H15" s="45">
        <v>0</v>
      </c>
      <c r="I15" s="44">
        <v>2500000</v>
      </c>
      <c r="J15" s="45"/>
    </row>
    <row r="16" spans="1:10" ht="38.25" customHeight="1" thickBot="1">
      <c r="A16" s="100">
        <v>13</v>
      </c>
      <c r="B16" s="98" t="s">
        <v>384</v>
      </c>
      <c r="C16" s="97" t="s">
        <v>12</v>
      </c>
      <c r="D16" s="97" t="s">
        <v>385</v>
      </c>
      <c r="E16" s="99">
        <v>2014</v>
      </c>
      <c r="F16" s="99">
        <v>2016</v>
      </c>
      <c r="G16" s="72">
        <v>1750000</v>
      </c>
      <c r="H16" s="50">
        <v>1470000</v>
      </c>
      <c r="I16" s="50">
        <v>280000</v>
      </c>
      <c r="J16" s="50"/>
    </row>
    <row r="17" spans="1:10" ht="44.25" customHeight="1" thickBot="1">
      <c r="A17" s="45">
        <v>14</v>
      </c>
      <c r="B17" s="101" t="s">
        <v>386</v>
      </c>
      <c r="C17" s="45" t="s">
        <v>12</v>
      </c>
      <c r="D17" s="45" t="s">
        <v>374</v>
      </c>
      <c r="E17" s="45">
        <v>2014</v>
      </c>
      <c r="F17" s="45">
        <v>2016</v>
      </c>
      <c r="G17" s="44">
        <v>5050400</v>
      </c>
      <c r="H17" s="44">
        <v>2840000</v>
      </c>
      <c r="I17" s="44">
        <v>140000</v>
      </c>
      <c r="J17" s="45"/>
    </row>
    <row r="18" spans="1:10" ht="51.75" customHeight="1" thickBot="1">
      <c r="A18" s="100">
        <v>15</v>
      </c>
      <c r="B18" s="98" t="s">
        <v>387</v>
      </c>
      <c r="C18" s="97" t="s">
        <v>12</v>
      </c>
      <c r="D18" s="97" t="s">
        <v>388</v>
      </c>
      <c r="E18" s="99">
        <v>2016</v>
      </c>
      <c r="F18" s="99">
        <v>2016</v>
      </c>
      <c r="G18" s="72">
        <v>774000</v>
      </c>
      <c r="H18" s="50">
        <v>0</v>
      </c>
      <c r="I18" s="50">
        <v>774000</v>
      </c>
      <c r="J18" s="50"/>
    </row>
    <row r="19" spans="1:10" ht="48" customHeight="1" thickBot="1">
      <c r="A19" s="45">
        <v>16</v>
      </c>
      <c r="B19" s="101" t="s">
        <v>389</v>
      </c>
      <c r="C19" s="45" t="s">
        <v>12</v>
      </c>
      <c r="D19" s="45"/>
      <c r="E19" s="45">
        <v>2016</v>
      </c>
      <c r="F19" s="45">
        <v>2016</v>
      </c>
      <c r="G19" s="44">
        <v>972000</v>
      </c>
      <c r="H19" s="45">
        <v>0</v>
      </c>
      <c r="I19" s="44">
        <v>972000</v>
      </c>
      <c r="J19" s="45"/>
    </row>
    <row r="20" spans="1:10" ht="40.5" customHeight="1" thickBot="1">
      <c r="A20" s="160" t="s">
        <v>20</v>
      </c>
      <c r="B20" s="146"/>
      <c r="C20" s="146"/>
      <c r="D20" s="146"/>
      <c r="E20" s="146"/>
      <c r="F20" s="147"/>
      <c r="G20" s="46">
        <f>SUM(G6:G14)</f>
        <v>43495479</v>
      </c>
      <c r="H20" s="46">
        <f>SUM(H6:H14)</f>
        <v>627302</v>
      </c>
      <c r="I20" s="46">
        <f>SUM(I6:I14)</f>
        <v>17475367</v>
      </c>
      <c r="J20" s="46" t="s">
        <v>154</v>
      </c>
    </row>
  </sheetData>
  <mergeCells count="11">
    <mergeCell ref="A1:I1"/>
    <mergeCell ref="J2:J3"/>
    <mergeCell ref="A20:F20"/>
    <mergeCell ref="A2:A3"/>
    <mergeCell ref="B2:B3"/>
    <mergeCell ref="C2:C3"/>
    <mergeCell ref="D2:D3"/>
    <mergeCell ref="E2:F2"/>
    <mergeCell ref="G2:G3"/>
    <mergeCell ref="H2:H3"/>
    <mergeCell ref="I2:I3"/>
  </mergeCells>
  <pageMargins left="0.98425196850393704" right="0.98425196850393704" top="0.98425196850393704" bottom="0.98425196850393704" header="0.51181102362204722" footer="0.51181102362204722"/>
  <pageSetup paperSize="9" scale="74" orientation="landscape" horizontalDpi="300" verticalDpi="300" r:id="rId1"/>
  <headerFooter>
    <oddFooter>&amp;C34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9"/>
  <sheetViews>
    <sheetView zoomScaleNormal="100" workbookViewId="0" xr3:uid="{0801C90D-E949-51CC-9495-7D82D7DEDABF}">
      <selection activeCell="G6" sqref="G6"/>
    </sheetView>
  </sheetViews>
  <sheetFormatPr defaultRowHeight="15"/>
  <cols>
    <col min="1" max="1" width="7.5703125" customWidth="1"/>
    <col min="2" max="2" width="23.28515625" customWidth="1"/>
    <col min="3" max="3" width="14.140625" customWidth="1"/>
    <col min="4" max="4" width="21.42578125" customWidth="1"/>
    <col min="7" max="7" width="16.140625" customWidth="1"/>
    <col min="8" max="8" width="19.7109375" customWidth="1"/>
    <col min="9" max="9" width="16.28515625" customWidth="1"/>
    <col min="10" max="10" width="20.85546875" customWidth="1"/>
  </cols>
  <sheetData>
    <row r="1" spans="1:11" ht="16.5" thickBot="1">
      <c r="A1" s="161" t="s">
        <v>390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1" ht="16.5" customHeight="1" thickBot="1">
      <c r="A2" s="148" t="s">
        <v>1</v>
      </c>
      <c r="B2" s="148" t="s">
        <v>2</v>
      </c>
      <c r="C2" s="148" t="s">
        <v>3</v>
      </c>
      <c r="D2" s="148" t="s">
        <v>22</v>
      </c>
      <c r="E2" s="150" t="s">
        <v>4</v>
      </c>
      <c r="F2" s="151"/>
      <c r="G2" s="148" t="s">
        <v>5</v>
      </c>
      <c r="H2" s="148" t="s">
        <v>24</v>
      </c>
      <c r="I2" s="148" t="s">
        <v>7</v>
      </c>
      <c r="J2" s="148" t="s">
        <v>8</v>
      </c>
      <c r="K2" s="94"/>
    </row>
    <row r="3" spans="1:11" ht="78" customHeight="1" thickBot="1">
      <c r="A3" s="149"/>
      <c r="B3" s="149"/>
      <c r="C3" s="149"/>
      <c r="D3" s="149"/>
      <c r="E3" s="48" t="s">
        <v>9</v>
      </c>
      <c r="F3" s="48" t="s">
        <v>10</v>
      </c>
      <c r="G3" s="149"/>
      <c r="H3" s="149"/>
      <c r="I3" s="149"/>
      <c r="J3" s="149"/>
      <c r="K3" s="94"/>
    </row>
    <row r="4" spans="1:11" ht="54.75" customHeight="1" thickBot="1">
      <c r="A4" s="49">
        <v>1</v>
      </c>
      <c r="B4" s="51" t="s">
        <v>391</v>
      </c>
      <c r="C4" s="50" t="s">
        <v>12</v>
      </c>
      <c r="D4" s="50" t="s">
        <v>392</v>
      </c>
      <c r="E4" s="52">
        <v>2015</v>
      </c>
      <c r="F4" s="52">
        <v>2016</v>
      </c>
      <c r="G4" s="50">
        <v>2259700</v>
      </c>
      <c r="H4" s="50">
        <v>587339</v>
      </c>
      <c r="I4" s="50">
        <v>2500000</v>
      </c>
      <c r="J4" s="50"/>
      <c r="K4" s="94"/>
    </row>
    <row r="5" spans="1:11" ht="57.75" customHeight="1" thickBot="1">
      <c r="A5" s="53">
        <v>2</v>
      </c>
      <c r="B5" s="54" t="s">
        <v>393</v>
      </c>
      <c r="C5" s="44" t="s">
        <v>12</v>
      </c>
      <c r="D5" s="44" t="s">
        <v>374</v>
      </c>
      <c r="E5" s="45">
        <v>2016</v>
      </c>
      <c r="F5" s="45">
        <v>2016</v>
      </c>
      <c r="G5" s="44">
        <v>5000000</v>
      </c>
      <c r="H5" s="44"/>
      <c r="I5" s="44">
        <v>5000000</v>
      </c>
      <c r="J5" s="44"/>
      <c r="K5" s="94"/>
    </row>
    <row r="6" spans="1:11" ht="57" customHeight="1" thickBot="1">
      <c r="A6" s="49">
        <v>3</v>
      </c>
      <c r="B6" s="51" t="s">
        <v>394</v>
      </c>
      <c r="C6" s="50" t="s">
        <v>12</v>
      </c>
      <c r="D6" s="50"/>
      <c r="E6" s="52">
        <v>2016</v>
      </c>
      <c r="F6" s="52">
        <v>2016</v>
      </c>
      <c r="G6" s="50">
        <v>2000000</v>
      </c>
      <c r="H6" s="50"/>
      <c r="I6" s="50">
        <v>2000000</v>
      </c>
      <c r="J6" s="50"/>
      <c r="K6" s="94"/>
    </row>
    <row r="7" spans="1:11" ht="61.5" customHeight="1" thickBot="1">
      <c r="A7" s="53">
        <v>4</v>
      </c>
      <c r="B7" s="54" t="s">
        <v>395</v>
      </c>
      <c r="C7" s="44" t="s">
        <v>12</v>
      </c>
      <c r="D7" s="44"/>
      <c r="E7" s="45">
        <v>2016</v>
      </c>
      <c r="F7" s="45">
        <v>2016</v>
      </c>
      <c r="G7" s="44">
        <v>1000000</v>
      </c>
      <c r="H7" s="44"/>
      <c r="I7" s="44">
        <v>1000000</v>
      </c>
      <c r="J7" s="44"/>
      <c r="K7" s="94"/>
    </row>
    <row r="8" spans="1:11" ht="42" customHeight="1" thickBot="1">
      <c r="A8" s="145" t="s">
        <v>20</v>
      </c>
      <c r="B8" s="146"/>
      <c r="C8" s="146"/>
      <c r="D8" s="146"/>
      <c r="E8" s="146"/>
      <c r="F8" s="147"/>
      <c r="G8" s="46">
        <f>SUM(G4:G7)</f>
        <v>10259700</v>
      </c>
      <c r="H8" s="46">
        <f>SUM(H4:H7)</f>
        <v>587339</v>
      </c>
      <c r="I8" s="46">
        <f>SUM(I4:I7)</f>
        <v>10500000</v>
      </c>
      <c r="J8" s="46"/>
      <c r="K8" s="94"/>
    </row>
    <row r="9" spans="1:11" ht="15.7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</row>
  </sheetData>
  <mergeCells count="11">
    <mergeCell ref="A8:F8"/>
    <mergeCell ref="A2:A3"/>
    <mergeCell ref="B2:B3"/>
    <mergeCell ref="C2:C3"/>
    <mergeCell ref="D2:D3"/>
    <mergeCell ref="E2:F2"/>
    <mergeCell ref="A1:J1"/>
    <mergeCell ref="G2:G3"/>
    <mergeCell ref="H2:H3"/>
    <mergeCell ref="I2:I3"/>
    <mergeCell ref="J2:J3"/>
  </mergeCells>
  <pageMargins left="0.98425196850393704" right="0.98425196850393704" top="0.98425196850393704" bottom="0.98425196850393704" header="0.51181102362204722" footer="0.51181102362204722"/>
  <pageSetup paperSize="9" scale="72" orientation="landscape" horizontalDpi="300" verticalDpi="300" r:id="rId1"/>
  <headerFooter>
    <oddFooter>&amp;C35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8"/>
  <sheetViews>
    <sheetView tabSelected="1" zoomScaleNormal="100" workbookViewId="0" xr3:uid="{AB5DE215-5931-5800-A1A6-141DC62B4C85}">
      <selection activeCell="M7" sqref="M7"/>
    </sheetView>
  </sheetViews>
  <sheetFormatPr defaultRowHeight="15"/>
  <cols>
    <col min="2" max="2" width="22.5703125" customWidth="1"/>
    <col min="3" max="3" width="21.42578125" customWidth="1"/>
    <col min="4" max="4" width="11.7109375" customWidth="1"/>
    <col min="7" max="7" width="18.28515625" customWidth="1"/>
    <col min="8" max="8" width="20.28515625" customWidth="1"/>
    <col min="9" max="9" width="15.42578125" customWidth="1"/>
    <col min="10" max="10" width="18.7109375" customWidth="1"/>
  </cols>
  <sheetData>
    <row r="1" spans="1:10" ht="19.5" thickBot="1">
      <c r="A1" s="102" t="s">
        <v>396</v>
      </c>
      <c r="B1" s="103"/>
      <c r="C1" s="103"/>
      <c r="D1" s="103"/>
      <c r="E1" s="103"/>
      <c r="F1" s="103"/>
    </row>
    <row r="2" spans="1:10" ht="16.5" customHeight="1" thickBot="1">
      <c r="A2" s="148" t="s">
        <v>1</v>
      </c>
      <c r="B2" s="148" t="s">
        <v>2</v>
      </c>
      <c r="C2" s="148" t="s">
        <v>3</v>
      </c>
      <c r="D2" s="148" t="s">
        <v>22</v>
      </c>
      <c r="E2" s="150" t="s">
        <v>4</v>
      </c>
      <c r="F2" s="151"/>
      <c r="G2" s="148" t="s">
        <v>5</v>
      </c>
      <c r="H2" s="148" t="s">
        <v>24</v>
      </c>
      <c r="I2" s="148" t="s">
        <v>7</v>
      </c>
      <c r="J2" s="148" t="s">
        <v>8</v>
      </c>
    </row>
    <row r="3" spans="1:10" ht="81" customHeight="1" thickBot="1">
      <c r="A3" s="149"/>
      <c r="B3" s="149"/>
      <c r="C3" s="149"/>
      <c r="D3" s="149"/>
      <c r="E3" s="48" t="s">
        <v>9</v>
      </c>
      <c r="F3" s="48" t="s">
        <v>10</v>
      </c>
      <c r="G3" s="149"/>
      <c r="H3" s="149"/>
      <c r="I3" s="149"/>
      <c r="J3" s="149"/>
    </row>
    <row r="4" spans="1:10" ht="45.75" customHeight="1" thickBot="1">
      <c r="A4" s="49">
        <v>1</v>
      </c>
      <c r="B4" s="51" t="s">
        <v>397</v>
      </c>
      <c r="C4" s="50" t="s">
        <v>398</v>
      </c>
      <c r="D4" s="50" t="s">
        <v>399</v>
      </c>
      <c r="E4" s="52">
        <v>2014</v>
      </c>
      <c r="F4" s="52">
        <v>2019</v>
      </c>
      <c r="G4" s="50">
        <v>4750000</v>
      </c>
      <c r="H4" s="50">
        <v>1945000</v>
      </c>
      <c r="I4" s="50">
        <v>4750000</v>
      </c>
      <c r="J4" s="50"/>
    </row>
    <row r="5" spans="1:10" ht="56.25" customHeight="1" thickBot="1">
      <c r="A5" s="53">
        <v>2</v>
      </c>
      <c r="B5" s="54" t="s">
        <v>400</v>
      </c>
      <c r="C5" s="44" t="s">
        <v>181</v>
      </c>
      <c r="D5" s="44" t="s">
        <v>399</v>
      </c>
      <c r="E5" s="45">
        <v>2016</v>
      </c>
      <c r="F5" s="45">
        <v>2016</v>
      </c>
      <c r="G5" s="44">
        <v>126203</v>
      </c>
      <c r="H5" s="44">
        <v>0</v>
      </c>
      <c r="I5" s="44">
        <v>90000</v>
      </c>
      <c r="J5" s="44"/>
    </row>
    <row r="6" spans="1:10" ht="43.5" customHeight="1" thickBot="1">
      <c r="A6" s="49">
        <v>3</v>
      </c>
      <c r="B6" s="51" t="s">
        <v>401</v>
      </c>
      <c r="C6" s="50" t="s">
        <v>398</v>
      </c>
      <c r="D6" s="50" t="s">
        <v>399</v>
      </c>
      <c r="E6" s="52">
        <v>2015</v>
      </c>
      <c r="F6" s="52">
        <v>2019</v>
      </c>
      <c r="G6" s="50">
        <v>1357644</v>
      </c>
      <c r="H6" s="50">
        <v>262280</v>
      </c>
      <c r="I6" s="50">
        <v>357644</v>
      </c>
      <c r="J6" s="50"/>
    </row>
    <row r="7" spans="1:10" ht="47.25" customHeight="1" thickBot="1">
      <c r="A7" s="53">
        <v>4</v>
      </c>
      <c r="B7" s="54" t="s">
        <v>402</v>
      </c>
      <c r="C7" s="44" t="s">
        <v>398</v>
      </c>
      <c r="D7" s="44" t="s">
        <v>399</v>
      </c>
      <c r="E7" s="45">
        <v>2016</v>
      </c>
      <c r="F7" s="45">
        <v>2016</v>
      </c>
      <c r="G7" s="44">
        <v>12941800</v>
      </c>
      <c r="H7" s="44">
        <v>7850000</v>
      </c>
      <c r="I7" s="44">
        <v>3200000</v>
      </c>
      <c r="J7" s="44"/>
    </row>
    <row r="8" spans="1:10" ht="51" customHeight="1" thickBot="1">
      <c r="A8" s="145" t="s">
        <v>20</v>
      </c>
      <c r="B8" s="146"/>
      <c r="C8" s="146"/>
      <c r="D8" s="146"/>
      <c r="E8" s="146"/>
      <c r="F8" s="147"/>
      <c r="G8" s="46">
        <f>SUM(G4:G7)</f>
        <v>19175647</v>
      </c>
      <c r="H8" s="46">
        <f>SUM(H4:H7)</f>
        <v>10057280</v>
      </c>
      <c r="I8" s="46">
        <f>SUM(I4:I7)</f>
        <v>8397644</v>
      </c>
      <c r="J8" s="46"/>
    </row>
  </sheetData>
  <mergeCells count="10">
    <mergeCell ref="G2:G3"/>
    <mergeCell ref="H2:H3"/>
    <mergeCell ref="I2:I3"/>
    <mergeCell ref="J2:J3"/>
    <mergeCell ref="A8:F8"/>
    <mergeCell ref="A2:A3"/>
    <mergeCell ref="B2:B3"/>
    <mergeCell ref="C2:C3"/>
    <mergeCell ref="D2:D3"/>
    <mergeCell ref="E2:F2"/>
  </mergeCells>
  <pageMargins left="1" right="1" top="1" bottom="1" header="0.5" footer="0.5"/>
  <pageSetup paperSize="9" scale="65" orientation="landscape" horizontalDpi="300" verticalDpi="300" r:id="rId1"/>
  <headerFooter>
    <oddFooter xml:space="preserve">&amp;C36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 xr3:uid="{96AA9D09-0E06-52DD-9EE1-B522AFA11096}">
      <selection activeCell="D5" sqref="D5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5"/>
  <sheetViews>
    <sheetView zoomScaleNormal="100" zoomScalePageLayoutView="55" workbookViewId="0" xr3:uid="{842E5F09-E766-5B8D-85AF-A39847EA96FD}">
      <selection activeCell="O16" sqref="O16"/>
    </sheetView>
  </sheetViews>
  <sheetFormatPr defaultRowHeight="11.25"/>
  <cols>
    <col min="1" max="1" width="8.140625" style="1" customWidth="1"/>
    <col min="2" max="2" width="30.7109375" style="1" customWidth="1"/>
    <col min="3" max="3" width="18.42578125" style="1" customWidth="1"/>
    <col min="4" max="4" width="17.42578125" style="6" customWidth="1"/>
    <col min="5" max="5" width="9.28515625" style="9" customWidth="1"/>
    <col min="6" max="6" width="7.7109375" style="9" customWidth="1"/>
    <col min="7" max="7" width="18" style="1" customWidth="1"/>
    <col min="8" max="8" width="22.140625" style="1" customWidth="1"/>
    <col min="9" max="9" width="18" style="1" customWidth="1"/>
    <col min="10" max="10" width="18.28515625" style="7" customWidth="1"/>
    <col min="11" max="11" width="9.140625" style="3"/>
    <col min="12" max="16384" width="9.140625" style="1"/>
  </cols>
  <sheetData>
    <row r="1" spans="1:12" ht="18.75" customHeight="1" thickBot="1">
      <c r="A1" s="140" t="s">
        <v>63</v>
      </c>
      <c r="B1" s="140"/>
      <c r="C1" s="140"/>
      <c r="D1" s="140"/>
      <c r="E1" s="140"/>
      <c r="F1" s="140"/>
      <c r="G1" s="140"/>
      <c r="H1" s="140"/>
      <c r="I1" s="140"/>
      <c r="J1" s="140"/>
      <c r="K1" s="58"/>
    </row>
    <row r="2" spans="1:12" ht="15.75" customHeight="1" thickBot="1">
      <c r="A2" s="148" t="s">
        <v>1</v>
      </c>
      <c r="B2" s="148" t="s">
        <v>2</v>
      </c>
      <c r="C2" s="148" t="s">
        <v>3</v>
      </c>
      <c r="D2" s="148" t="s">
        <v>22</v>
      </c>
      <c r="E2" s="150" t="s">
        <v>4</v>
      </c>
      <c r="F2" s="151"/>
      <c r="G2" s="148" t="s">
        <v>5</v>
      </c>
      <c r="H2" s="148" t="s">
        <v>64</v>
      </c>
      <c r="I2" s="148" t="s">
        <v>7</v>
      </c>
      <c r="J2" s="148" t="s">
        <v>8</v>
      </c>
      <c r="K2" s="59"/>
    </row>
    <row r="3" spans="1:12" ht="67.5" customHeight="1" thickBot="1">
      <c r="A3" s="149"/>
      <c r="B3" s="149"/>
      <c r="C3" s="149"/>
      <c r="D3" s="149"/>
      <c r="E3" s="48" t="s">
        <v>9</v>
      </c>
      <c r="F3" s="48" t="s">
        <v>10</v>
      </c>
      <c r="G3" s="149"/>
      <c r="H3" s="149"/>
      <c r="I3" s="149"/>
      <c r="J3" s="149"/>
      <c r="K3" s="59"/>
    </row>
    <row r="4" spans="1:12" ht="46.5" customHeight="1" thickBot="1">
      <c r="A4" s="53">
        <v>1</v>
      </c>
      <c r="B4" s="63" t="s">
        <v>65</v>
      </c>
      <c r="C4" s="44" t="s">
        <v>66</v>
      </c>
      <c r="D4" s="60" t="s">
        <v>67</v>
      </c>
      <c r="E4" s="61">
        <v>1986</v>
      </c>
      <c r="F4" s="61">
        <v>2016</v>
      </c>
      <c r="G4" s="53">
        <v>626061000</v>
      </c>
      <c r="H4" s="53">
        <v>605328460</v>
      </c>
      <c r="I4" s="53">
        <v>16961197</v>
      </c>
      <c r="J4" s="44"/>
      <c r="K4" s="59"/>
      <c r="L4" s="28"/>
    </row>
    <row r="5" spans="1:12" ht="50.25" customHeight="1" thickBot="1">
      <c r="A5" s="49">
        <v>2</v>
      </c>
      <c r="B5" s="64" t="s">
        <v>68</v>
      </c>
      <c r="C5" s="50" t="s">
        <v>12</v>
      </c>
      <c r="D5" s="50" t="s">
        <v>69</v>
      </c>
      <c r="E5" s="62">
        <v>1998</v>
      </c>
      <c r="F5" s="62">
        <v>2016</v>
      </c>
      <c r="G5" s="49">
        <v>137831000</v>
      </c>
      <c r="H5" s="49">
        <v>136015000</v>
      </c>
      <c r="I5" s="49">
        <v>4000000</v>
      </c>
      <c r="J5" s="33"/>
      <c r="K5" s="59"/>
    </row>
    <row r="6" spans="1:12" ht="42" customHeight="1" thickBot="1">
      <c r="A6" s="53">
        <v>3</v>
      </c>
      <c r="B6" s="63" t="s">
        <v>70</v>
      </c>
      <c r="C6" s="44" t="s">
        <v>71</v>
      </c>
      <c r="D6" s="44" t="s">
        <v>72</v>
      </c>
      <c r="E6" s="61">
        <v>2006</v>
      </c>
      <c r="F6" s="61">
        <v>2017</v>
      </c>
      <c r="G6" s="53">
        <v>93716563</v>
      </c>
      <c r="H6" s="53">
        <v>43152577</v>
      </c>
      <c r="I6" s="53">
        <v>500000</v>
      </c>
      <c r="J6" s="44"/>
      <c r="K6" s="59"/>
    </row>
    <row r="7" spans="1:12" ht="36" customHeight="1" thickBot="1">
      <c r="A7" s="49">
        <v>4</v>
      </c>
      <c r="B7" s="64" t="s">
        <v>73</v>
      </c>
      <c r="C7" s="50" t="s">
        <v>71</v>
      </c>
      <c r="D7" s="50" t="s">
        <v>74</v>
      </c>
      <c r="E7" s="62">
        <v>2009</v>
      </c>
      <c r="F7" s="62">
        <v>2017</v>
      </c>
      <c r="G7" s="49">
        <v>41500000</v>
      </c>
      <c r="H7" s="49">
        <v>36369000</v>
      </c>
      <c r="I7" s="49">
        <v>269386</v>
      </c>
      <c r="J7" s="33"/>
      <c r="K7" s="59"/>
    </row>
    <row r="8" spans="1:12" ht="39.75" customHeight="1" thickBot="1">
      <c r="A8" s="53">
        <v>5</v>
      </c>
      <c r="B8" s="63" t="s">
        <v>75</v>
      </c>
      <c r="C8" s="44" t="s">
        <v>12</v>
      </c>
      <c r="D8" s="44" t="s">
        <v>76</v>
      </c>
      <c r="E8" s="61">
        <v>2008</v>
      </c>
      <c r="F8" s="61">
        <v>2015</v>
      </c>
      <c r="G8" s="53">
        <v>26006121</v>
      </c>
      <c r="H8" s="53">
        <v>22506121</v>
      </c>
      <c r="I8" s="53">
        <v>0</v>
      </c>
      <c r="J8" s="44"/>
      <c r="K8" s="59"/>
    </row>
    <row r="9" spans="1:12" ht="42" customHeight="1" thickBot="1">
      <c r="A9" s="49">
        <v>6</v>
      </c>
      <c r="B9" s="64" t="s">
        <v>77</v>
      </c>
      <c r="C9" s="50" t="s">
        <v>78</v>
      </c>
      <c r="D9" s="50" t="s">
        <v>79</v>
      </c>
      <c r="E9" s="62">
        <v>2005</v>
      </c>
      <c r="F9" s="62">
        <v>2017</v>
      </c>
      <c r="G9" s="49">
        <v>245363000</v>
      </c>
      <c r="H9" s="49">
        <v>182270000</v>
      </c>
      <c r="I9" s="49">
        <v>1000000</v>
      </c>
      <c r="J9" s="33"/>
      <c r="K9" s="59"/>
    </row>
    <row r="10" spans="1:12" ht="41.25" customHeight="1" thickBot="1">
      <c r="A10" s="53">
        <v>7</v>
      </c>
      <c r="B10" s="126" t="s">
        <v>80</v>
      </c>
      <c r="C10" s="53" t="s">
        <v>81</v>
      </c>
      <c r="D10" s="53" t="s">
        <v>82</v>
      </c>
      <c r="E10" s="61">
        <v>2008</v>
      </c>
      <c r="F10" s="61">
        <v>2017</v>
      </c>
      <c r="G10" s="53">
        <v>74882651</v>
      </c>
      <c r="H10" s="53">
        <v>34138275</v>
      </c>
      <c r="I10" s="53">
        <v>4449962</v>
      </c>
      <c r="J10" s="53"/>
      <c r="K10" s="59"/>
    </row>
    <row r="11" spans="1:12" ht="41.25" customHeight="1" thickBot="1">
      <c r="A11" s="49">
        <v>8</v>
      </c>
      <c r="B11" s="64" t="s">
        <v>83</v>
      </c>
      <c r="C11" s="50" t="s">
        <v>84</v>
      </c>
      <c r="D11" s="50" t="s">
        <v>82</v>
      </c>
      <c r="E11" s="62">
        <v>2011</v>
      </c>
      <c r="F11" s="62">
        <v>2017</v>
      </c>
      <c r="G11" s="49">
        <v>64919000</v>
      </c>
      <c r="H11" s="49">
        <v>62529000</v>
      </c>
      <c r="I11" s="49">
        <v>2042000</v>
      </c>
      <c r="J11" s="33"/>
      <c r="K11" s="59"/>
    </row>
    <row r="12" spans="1:12" ht="41.25" customHeight="1" thickBot="1">
      <c r="A12" s="53">
        <v>9</v>
      </c>
      <c r="B12" s="126" t="s">
        <v>85</v>
      </c>
      <c r="C12" s="53" t="s">
        <v>84</v>
      </c>
      <c r="D12" s="53" t="s">
        <v>86</v>
      </c>
      <c r="E12" s="61">
        <v>2012</v>
      </c>
      <c r="F12" s="61">
        <v>2017</v>
      </c>
      <c r="G12" s="53">
        <v>54981000</v>
      </c>
      <c r="H12" s="53">
        <v>47486000</v>
      </c>
      <c r="I12" s="53">
        <v>0</v>
      </c>
      <c r="J12" s="53"/>
      <c r="K12" s="59"/>
    </row>
    <row r="13" spans="1:12" ht="41.25" customHeight="1" thickBot="1">
      <c r="A13" s="49">
        <v>10</v>
      </c>
      <c r="B13" s="64" t="s">
        <v>87</v>
      </c>
      <c r="C13" s="50" t="s">
        <v>88</v>
      </c>
      <c r="D13" s="50" t="s">
        <v>89</v>
      </c>
      <c r="E13" s="62">
        <v>2010</v>
      </c>
      <c r="F13" s="62">
        <v>2018</v>
      </c>
      <c r="G13" s="49">
        <v>469682951</v>
      </c>
      <c r="H13" s="49">
        <v>0</v>
      </c>
      <c r="I13" s="49">
        <v>2000</v>
      </c>
      <c r="J13" s="33"/>
      <c r="K13" s="59"/>
    </row>
    <row r="14" spans="1:12" ht="41.25" customHeight="1" thickBot="1">
      <c r="A14" s="53">
        <v>11</v>
      </c>
      <c r="B14" s="126" t="s">
        <v>90</v>
      </c>
      <c r="C14" s="53" t="s">
        <v>91</v>
      </c>
      <c r="D14" s="53" t="s">
        <v>92</v>
      </c>
      <c r="E14" s="61">
        <v>2005</v>
      </c>
      <c r="F14" s="61">
        <v>2016</v>
      </c>
      <c r="G14" s="53">
        <v>15351656</v>
      </c>
      <c r="H14" s="53">
        <v>14845331</v>
      </c>
      <c r="I14" s="53">
        <v>2000</v>
      </c>
      <c r="J14" s="53"/>
      <c r="K14" s="59"/>
    </row>
    <row r="15" spans="1:12" ht="41.25" customHeight="1" thickBot="1">
      <c r="A15" s="49">
        <v>12</v>
      </c>
      <c r="B15" s="64" t="s">
        <v>93</v>
      </c>
      <c r="C15" s="50" t="s">
        <v>12</v>
      </c>
      <c r="D15" s="50" t="s">
        <v>94</v>
      </c>
      <c r="E15" s="62">
        <v>2013</v>
      </c>
      <c r="F15" s="62">
        <v>2018</v>
      </c>
      <c r="G15" s="49">
        <v>16000000</v>
      </c>
      <c r="H15" s="49">
        <v>15770110</v>
      </c>
      <c r="I15" s="49">
        <v>250000</v>
      </c>
      <c r="J15" s="33"/>
      <c r="K15" s="59"/>
    </row>
    <row r="16" spans="1:12" ht="41.25" customHeight="1" thickBot="1">
      <c r="A16" s="44">
        <v>13</v>
      </c>
      <c r="B16" s="63" t="s">
        <v>95</v>
      </c>
      <c r="C16" s="44" t="s">
        <v>45</v>
      </c>
      <c r="D16" s="44" t="s">
        <v>96</v>
      </c>
      <c r="E16" s="61">
        <v>2016</v>
      </c>
      <c r="F16" s="61">
        <v>2017</v>
      </c>
      <c r="G16" s="44">
        <v>20000000</v>
      </c>
      <c r="H16" s="44">
        <v>0</v>
      </c>
      <c r="I16" s="44">
        <v>1000000</v>
      </c>
      <c r="J16" s="44"/>
      <c r="K16" s="59"/>
    </row>
    <row r="17" spans="1:11" ht="41.25" customHeight="1" thickBot="1">
      <c r="A17" s="49">
        <v>14</v>
      </c>
      <c r="B17" s="64" t="s">
        <v>97</v>
      </c>
      <c r="C17" s="50" t="s">
        <v>98</v>
      </c>
      <c r="D17" s="50" t="s">
        <v>99</v>
      </c>
      <c r="E17" s="62">
        <v>2016</v>
      </c>
      <c r="F17" s="62">
        <v>2019</v>
      </c>
      <c r="G17" s="50">
        <v>5000000</v>
      </c>
      <c r="H17" s="50">
        <v>0</v>
      </c>
      <c r="I17" s="50">
        <v>2000000</v>
      </c>
      <c r="J17" s="50"/>
      <c r="K17" s="59"/>
    </row>
    <row r="18" spans="1:11" ht="41.25" customHeight="1" thickBot="1">
      <c r="A18" s="44">
        <v>15</v>
      </c>
      <c r="B18" s="63" t="s">
        <v>100</v>
      </c>
      <c r="C18" s="44" t="s">
        <v>12</v>
      </c>
      <c r="D18" s="44" t="s">
        <v>101</v>
      </c>
      <c r="E18" s="61">
        <v>2005</v>
      </c>
      <c r="F18" s="61">
        <v>2017</v>
      </c>
      <c r="G18" s="44">
        <v>23000000</v>
      </c>
      <c r="H18" s="44">
        <v>11785414</v>
      </c>
      <c r="I18" s="44">
        <v>2000</v>
      </c>
      <c r="J18" s="44"/>
      <c r="K18" s="59"/>
    </row>
    <row r="19" spans="1:11" ht="49.5" customHeight="1" thickBot="1">
      <c r="A19" s="50">
        <v>16</v>
      </c>
      <c r="B19" s="64" t="s">
        <v>102</v>
      </c>
      <c r="C19" s="50" t="s">
        <v>103</v>
      </c>
      <c r="D19" s="50" t="s">
        <v>104</v>
      </c>
      <c r="E19" s="62">
        <v>2011</v>
      </c>
      <c r="F19" s="62">
        <v>2017</v>
      </c>
      <c r="G19" s="49">
        <v>8904000</v>
      </c>
      <c r="H19" s="49">
        <v>1315000</v>
      </c>
      <c r="I19" s="49">
        <v>1500000</v>
      </c>
      <c r="J19" s="33"/>
      <c r="K19" s="59"/>
    </row>
    <row r="20" spans="1:11" ht="51" customHeight="1" thickBot="1">
      <c r="A20" s="44">
        <v>17</v>
      </c>
      <c r="B20" s="63" t="s">
        <v>105</v>
      </c>
      <c r="C20" s="44" t="s">
        <v>28</v>
      </c>
      <c r="D20" s="44" t="s">
        <v>106</v>
      </c>
      <c r="E20" s="61">
        <v>2013</v>
      </c>
      <c r="F20" s="61">
        <v>2018</v>
      </c>
      <c r="G20" s="44">
        <v>10486000</v>
      </c>
      <c r="H20" s="44">
        <v>0</v>
      </c>
      <c r="I20" s="44">
        <v>4000000</v>
      </c>
      <c r="J20" s="44"/>
      <c r="K20" s="59"/>
    </row>
    <row r="21" spans="1:11" ht="41.25" customHeight="1" thickBot="1">
      <c r="A21" s="65">
        <v>18</v>
      </c>
      <c r="B21" s="64" t="s">
        <v>107</v>
      </c>
      <c r="C21" s="50" t="s">
        <v>49</v>
      </c>
      <c r="D21" s="50" t="s">
        <v>108</v>
      </c>
      <c r="E21" s="62">
        <v>2011</v>
      </c>
      <c r="F21" s="62">
        <v>2016</v>
      </c>
      <c r="G21" s="49">
        <v>4344000</v>
      </c>
      <c r="H21" s="49">
        <v>2740000</v>
      </c>
      <c r="I21" s="49">
        <v>6000</v>
      </c>
      <c r="J21" s="33"/>
      <c r="K21" s="59"/>
    </row>
    <row r="22" spans="1:11" ht="41.25" customHeight="1" thickBot="1">
      <c r="A22" s="44">
        <v>19</v>
      </c>
      <c r="B22" s="63" t="s">
        <v>109</v>
      </c>
      <c r="C22" s="44" t="s">
        <v>12</v>
      </c>
      <c r="D22" s="44" t="s">
        <v>110</v>
      </c>
      <c r="E22" s="61">
        <v>2012</v>
      </c>
      <c r="F22" s="61">
        <v>2016</v>
      </c>
      <c r="G22" s="44">
        <v>11748000</v>
      </c>
      <c r="H22" s="44">
        <v>9427000</v>
      </c>
      <c r="I22" s="44">
        <v>8000</v>
      </c>
      <c r="J22" s="44"/>
      <c r="K22" s="59"/>
    </row>
    <row r="23" spans="1:11" ht="41.25" customHeight="1" thickBot="1">
      <c r="A23" s="50">
        <v>20</v>
      </c>
      <c r="B23" s="64" t="s">
        <v>111</v>
      </c>
      <c r="C23" s="50" t="s">
        <v>12</v>
      </c>
      <c r="D23" s="50" t="s">
        <v>112</v>
      </c>
      <c r="E23" s="62">
        <v>2014</v>
      </c>
      <c r="F23" s="62">
        <v>2016</v>
      </c>
      <c r="G23" s="49">
        <v>1000000</v>
      </c>
      <c r="H23" s="49">
        <v>0</v>
      </c>
      <c r="I23" s="49">
        <v>0</v>
      </c>
      <c r="J23" s="33"/>
      <c r="K23" s="59"/>
    </row>
    <row r="24" spans="1:11" ht="41.25" customHeight="1" thickBot="1">
      <c r="A24" s="44">
        <v>21</v>
      </c>
      <c r="B24" s="63" t="s">
        <v>113</v>
      </c>
      <c r="C24" s="44" t="s">
        <v>114</v>
      </c>
      <c r="D24" s="44" t="s">
        <v>115</v>
      </c>
      <c r="E24" s="61">
        <v>2014</v>
      </c>
      <c r="F24" s="61">
        <v>2017</v>
      </c>
      <c r="G24" s="44">
        <v>3000000</v>
      </c>
      <c r="H24" s="44">
        <v>0</v>
      </c>
      <c r="I24" s="44">
        <v>0</v>
      </c>
      <c r="J24" s="44"/>
      <c r="K24" s="59"/>
    </row>
    <row r="25" spans="1:11" ht="41.25" customHeight="1" thickBot="1">
      <c r="A25" s="50">
        <v>22</v>
      </c>
      <c r="B25" s="64" t="s">
        <v>116</v>
      </c>
      <c r="C25" s="50" t="s">
        <v>117</v>
      </c>
      <c r="D25" s="50" t="s">
        <v>118</v>
      </c>
      <c r="E25" s="62">
        <v>2016</v>
      </c>
      <c r="F25" s="62">
        <v>2019</v>
      </c>
      <c r="G25" s="49">
        <v>300000</v>
      </c>
      <c r="H25" s="49">
        <v>0</v>
      </c>
      <c r="I25" s="49">
        <v>30000</v>
      </c>
      <c r="J25" s="49"/>
      <c r="K25" s="59"/>
    </row>
    <row r="26" spans="1:11" ht="41.25" customHeight="1" thickBot="1">
      <c r="A26" s="44">
        <v>23</v>
      </c>
      <c r="B26" s="63" t="s">
        <v>119</v>
      </c>
      <c r="C26" s="44" t="s">
        <v>120</v>
      </c>
      <c r="D26" s="63"/>
      <c r="E26" s="61">
        <v>2016</v>
      </c>
      <c r="F26" s="61">
        <v>2016</v>
      </c>
      <c r="G26" s="44">
        <v>672437</v>
      </c>
      <c r="H26" s="44">
        <v>0</v>
      </c>
      <c r="I26" s="44">
        <v>622437</v>
      </c>
      <c r="J26" s="44"/>
      <c r="K26" s="59"/>
    </row>
    <row r="27" spans="1:11" ht="41.25" customHeight="1" thickBot="1">
      <c r="A27" s="50">
        <v>24</v>
      </c>
      <c r="B27" s="64" t="s">
        <v>121</v>
      </c>
      <c r="C27" s="50" t="s">
        <v>120</v>
      </c>
      <c r="D27" s="50"/>
      <c r="E27" s="62">
        <v>2016</v>
      </c>
      <c r="F27" s="62">
        <v>2016</v>
      </c>
      <c r="G27" s="49">
        <v>3365766</v>
      </c>
      <c r="H27" s="49">
        <v>0</v>
      </c>
      <c r="I27" s="49">
        <v>3315766</v>
      </c>
      <c r="J27" s="49"/>
      <c r="K27" s="59"/>
    </row>
    <row r="28" spans="1:11" ht="41.25" customHeight="1" thickBot="1">
      <c r="A28" s="44">
        <v>26</v>
      </c>
      <c r="B28" s="63" t="s">
        <v>122</v>
      </c>
      <c r="C28" s="44" t="s">
        <v>120</v>
      </c>
      <c r="D28" s="44"/>
      <c r="E28" s="61">
        <v>2016</v>
      </c>
      <c r="F28" s="61">
        <v>2016</v>
      </c>
      <c r="G28" s="44">
        <v>336121</v>
      </c>
      <c r="H28" s="44">
        <v>0</v>
      </c>
      <c r="I28" s="44">
        <v>286121</v>
      </c>
      <c r="J28" s="44"/>
      <c r="K28" s="59"/>
    </row>
    <row r="29" spans="1:11" ht="41.25" customHeight="1" thickBot="1">
      <c r="A29" s="50">
        <v>27</v>
      </c>
      <c r="B29" s="64" t="s">
        <v>123</v>
      </c>
      <c r="C29" s="50" t="s">
        <v>120</v>
      </c>
      <c r="D29" s="62"/>
      <c r="E29" s="62">
        <v>2016</v>
      </c>
      <c r="F29" s="62">
        <v>2016</v>
      </c>
      <c r="G29" s="49">
        <v>968576</v>
      </c>
      <c r="H29" s="49">
        <v>0</v>
      </c>
      <c r="I29" s="49">
        <v>918576</v>
      </c>
      <c r="J29" s="49"/>
      <c r="K29" s="59"/>
    </row>
    <row r="30" spans="1:11" ht="41.25" customHeight="1" thickBot="1">
      <c r="A30" s="44">
        <v>28</v>
      </c>
      <c r="B30" s="63" t="s">
        <v>124</v>
      </c>
      <c r="C30" s="44" t="s">
        <v>12</v>
      </c>
      <c r="D30" s="44"/>
      <c r="E30" s="61">
        <v>2016</v>
      </c>
      <c r="F30" s="61">
        <v>2016</v>
      </c>
      <c r="G30" s="44">
        <v>1137032</v>
      </c>
      <c r="H30" s="44">
        <v>0</v>
      </c>
      <c r="I30" s="44">
        <v>1087032</v>
      </c>
      <c r="J30" s="44"/>
      <c r="K30" s="59"/>
    </row>
    <row r="31" spans="1:11" ht="41.25" customHeight="1" thickBot="1">
      <c r="A31" s="50">
        <v>29</v>
      </c>
      <c r="B31" s="64" t="s">
        <v>125</v>
      </c>
      <c r="C31" s="50" t="s">
        <v>12</v>
      </c>
      <c r="D31" s="64"/>
      <c r="E31" s="62">
        <v>2016</v>
      </c>
      <c r="F31" s="62">
        <v>2016</v>
      </c>
      <c r="G31" s="49">
        <v>2561054</v>
      </c>
      <c r="H31" s="49">
        <v>0</v>
      </c>
      <c r="I31" s="49">
        <v>2511054</v>
      </c>
      <c r="J31" s="49"/>
      <c r="K31" s="59"/>
    </row>
    <row r="32" spans="1:11" ht="41.25" customHeight="1" thickBot="1">
      <c r="A32" s="44">
        <v>30</v>
      </c>
      <c r="B32" s="63" t="s">
        <v>126</v>
      </c>
      <c r="C32" s="44" t="s">
        <v>12</v>
      </c>
      <c r="D32" s="44"/>
      <c r="E32" s="61">
        <v>2016</v>
      </c>
      <c r="F32" s="61">
        <v>2016</v>
      </c>
      <c r="G32" s="44">
        <v>2717254</v>
      </c>
      <c r="H32" s="44">
        <v>0</v>
      </c>
      <c r="I32" s="44">
        <v>2251648</v>
      </c>
      <c r="J32" s="44"/>
      <c r="K32" s="59"/>
    </row>
    <row r="33" spans="1:11" ht="51.75" customHeight="1" thickBot="1">
      <c r="A33" s="50">
        <v>31</v>
      </c>
      <c r="B33" s="64" t="s">
        <v>127</v>
      </c>
      <c r="C33" s="50" t="s">
        <v>12</v>
      </c>
      <c r="D33" s="50"/>
      <c r="E33" s="62">
        <v>2016</v>
      </c>
      <c r="F33" s="62">
        <v>2016</v>
      </c>
      <c r="G33" s="49">
        <v>50000</v>
      </c>
      <c r="H33" s="49">
        <v>0</v>
      </c>
      <c r="I33" s="49">
        <v>0</v>
      </c>
      <c r="J33" s="49"/>
      <c r="K33" s="59"/>
    </row>
    <row r="34" spans="1:11" ht="24.95" customHeight="1" thickBot="1">
      <c r="A34" s="145" t="s">
        <v>62</v>
      </c>
      <c r="B34" s="146"/>
      <c r="C34" s="146"/>
      <c r="D34" s="146"/>
      <c r="E34" s="146"/>
      <c r="F34" s="147"/>
      <c r="G34" s="46">
        <f>SUM(G4:G33)</f>
        <v>1965885182</v>
      </c>
      <c r="H34" s="46">
        <f>SUM(H4:H33)</f>
        <v>1225677288</v>
      </c>
      <c r="I34" s="46">
        <f>SUM(I4:I33)</f>
        <v>49015179</v>
      </c>
      <c r="J34" s="46"/>
      <c r="K34" s="59"/>
    </row>
    <row r="55" spans="7:9" ht="39.75" customHeight="1">
      <c r="G55" s="3"/>
      <c r="H55" s="3"/>
      <c r="I55" s="3"/>
    </row>
  </sheetData>
  <mergeCells count="11">
    <mergeCell ref="A34:F34"/>
    <mergeCell ref="A1:J1"/>
    <mergeCell ref="A2:A3"/>
    <mergeCell ref="B2:B3"/>
    <mergeCell ref="C2:C3"/>
    <mergeCell ref="D2:D3"/>
    <mergeCell ref="E2:F2"/>
    <mergeCell ref="G2:G3"/>
    <mergeCell ref="H2:H3"/>
    <mergeCell ref="I2:I3"/>
    <mergeCell ref="J2:J3"/>
  </mergeCells>
  <printOptions horizontalCentered="1"/>
  <pageMargins left="0.7" right="0.25" top="1.0022727272727272" bottom="0.75" header="0.3" footer="0.3"/>
  <pageSetup paperSize="9" scale="84" firstPageNumber="5" orientation="landscape" useFirstPageNumber="1" horizontalDpi="300" verticalDpi="300" r:id="rId1"/>
  <headerFooter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8"/>
  <sheetViews>
    <sheetView zoomScaleNormal="100" workbookViewId="0" xr3:uid="{51F8DEE0-4D01-5F28-A812-FC0BD7CAC4A5}">
      <selection activeCell="I12" sqref="I12"/>
    </sheetView>
  </sheetViews>
  <sheetFormatPr defaultRowHeight="11.25"/>
  <cols>
    <col min="1" max="1" width="7.85546875" style="1" customWidth="1"/>
    <col min="2" max="2" width="24.140625" style="1" customWidth="1"/>
    <col min="3" max="3" width="13.7109375" style="1" customWidth="1"/>
    <col min="4" max="4" width="14.5703125" style="6" customWidth="1"/>
    <col min="5" max="5" width="10.42578125" style="9" customWidth="1"/>
    <col min="6" max="6" width="9.7109375" style="9" customWidth="1"/>
    <col min="7" max="7" width="15.5703125" style="1" customWidth="1"/>
    <col min="8" max="8" width="20.42578125" style="1" customWidth="1"/>
    <col min="9" max="9" width="15.7109375" style="1" customWidth="1"/>
    <col min="10" max="10" width="20.42578125" style="1" customWidth="1"/>
    <col min="11" max="16384" width="9.140625" style="1"/>
  </cols>
  <sheetData>
    <row r="1" spans="1:10" ht="18.75" customHeight="1" thickBot="1">
      <c r="A1" s="140" t="s">
        <v>128</v>
      </c>
      <c r="B1" s="140"/>
      <c r="C1" s="140"/>
      <c r="D1" s="140"/>
      <c r="E1" s="140"/>
      <c r="F1" s="140"/>
      <c r="G1" s="140"/>
      <c r="H1" s="140"/>
      <c r="I1" s="140"/>
    </row>
    <row r="2" spans="1:10" ht="15.75" customHeight="1" thickBot="1">
      <c r="A2" s="148" t="s">
        <v>1</v>
      </c>
      <c r="B2" s="148" t="s">
        <v>2</v>
      </c>
      <c r="C2" s="148" t="s">
        <v>3</v>
      </c>
      <c r="D2" s="148" t="s">
        <v>22</v>
      </c>
      <c r="E2" s="150" t="s">
        <v>4</v>
      </c>
      <c r="F2" s="151"/>
      <c r="G2" s="148" t="s">
        <v>5</v>
      </c>
      <c r="H2" s="148" t="s">
        <v>64</v>
      </c>
      <c r="I2" s="148" t="s">
        <v>7</v>
      </c>
      <c r="J2" s="148" t="s">
        <v>8</v>
      </c>
    </row>
    <row r="3" spans="1:10" ht="67.5" customHeight="1" thickBot="1">
      <c r="A3" s="149"/>
      <c r="B3" s="149"/>
      <c r="C3" s="149"/>
      <c r="D3" s="149"/>
      <c r="E3" s="48" t="s">
        <v>9</v>
      </c>
      <c r="F3" s="48" t="s">
        <v>10</v>
      </c>
      <c r="G3" s="149"/>
      <c r="H3" s="149"/>
      <c r="I3" s="149"/>
      <c r="J3" s="149"/>
    </row>
    <row r="4" spans="1:10" ht="64.5" customHeight="1" thickBot="1">
      <c r="A4" s="49">
        <v>1</v>
      </c>
      <c r="B4" s="64" t="s">
        <v>129</v>
      </c>
      <c r="C4" s="50" t="s">
        <v>117</v>
      </c>
      <c r="D4" s="50" t="s">
        <v>130</v>
      </c>
      <c r="E4" s="62">
        <v>2015</v>
      </c>
      <c r="F4" s="62">
        <v>2016</v>
      </c>
      <c r="G4" s="49">
        <v>2100000</v>
      </c>
      <c r="H4" s="49">
        <v>268160</v>
      </c>
      <c r="I4" s="49">
        <v>1000000</v>
      </c>
      <c r="J4" s="67"/>
    </row>
    <row r="5" spans="1:10" ht="64.5" customHeight="1" thickBot="1">
      <c r="A5" s="53">
        <v>2</v>
      </c>
      <c r="B5" s="63" t="s">
        <v>131</v>
      </c>
      <c r="C5" s="44" t="s">
        <v>132</v>
      </c>
      <c r="D5" s="44" t="s">
        <v>133</v>
      </c>
      <c r="E5" s="61">
        <v>2013</v>
      </c>
      <c r="F5" s="61">
        <v>2016</v>
      </c>
      <c r="G5" s="53">
        <v>2500000</v>
      </c>
      <c r="H5" s="53">
        <v>2459310</v>
      </c>
      <c r="I5" s="53">
        <v>200000</v>
      </c>
      <c r="J5" s="63"/>
    </row>
    <row r="6" spans="1:10" ht="64.5" customHeight="1" thickBot="1">
      <c r="A6" s="64">
        <v>3</v>
      </c>
      <c r="B6" s="64" t="s">
        <v>131</v>
      </c>
      <c r="C6" s="64" t="s">
        <v>134</v>
      </c>
      <c r="D6" s="64" t="s">
        <v>133</v>
      </c>
      <c r="E6" s="50">
        <v>2014</v>
      </c>
      <c r="F6" s="50">
        <v>2016</v>
      </c>
      <c r="G6" s="50">
        <v>3200000</v>
      </c>
      <c r="H6" s="50">
        <v>2695977</v>
      </c>
      <c r="I6" s="50">
        <v>370000</v>
      </c>
      <c r="J6" s="64"/>
    </row>
    <row r="7" spans="1:10" ht="24.95" customHeight="1" thickBot="1">
      <c r="A7" s="145" t="s">
        <v>62</v>
      </c>
      <c r="B7" s="146"/>
      <c r="C7" s="146"/>
      <c r="D7" s="146"/>
      <c r="E7" s="146"/>
      <c r="F7" s="147"/>
      <c r="G7" s="46">
        <f>SUM(G4:G6)</f>
        <v>7800000</v>
      </c>
      <c r="H7" s="46">
        <f>SUM(H4:H6)</f>
        <v>5423447</v>
      </c>
      <c r="I7" s="46">
        <f>SUM(I4:I6)</f>
        <v>1570000</v>
      </c>
      <c r="J7" s="46"/>
    </row>
    <row r="28" spans="7:9" ht="39.75" customHeight="1">
      <c r="G28" s="3"/>
      <c r="H28" s="3"/>
      <c r="I28" s="3"/>
    </row>
  </sheetData>
  <mergeCells count="11">
    <mergeCell ref="J2:J3"/>
    <mergeCell ref="I2:I3"/>
    <mergeCell ref="A7:F7"/>
    <mergeCell ref="A1:I1"/>
    <mergeCell ref="A2:A3"/>
    <mergeCell ref="B2:B3"/>
    <mergeCell ref="C2:C3"/>
    <mergeCell ref="D2:D3"/>
    <mergeCell ref="E2:F2"/>
    <mergeCell ref="G2:G3"/>
    <mergeCell ref="H2:H3"/>
  </mergeCells>
  <printOptions horizontalCentered="1"/>
  <pageMargins left="1" right="1" top="1" bottom="1" header="0.5" footer="0.5"/>
  <pageSetup paperSize="9" scale="77" firstPageNumber="8" orientation="landscape" useFirstPageNumber="1" horizontalDpi="300" verticalDpi="30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4"/>
  <sheetViews>
    <sheetView zoomScaleNormal="100" workbookViewId="0" xr3:uid="{F9CF3CF3-643B-5BE6-8B46-32C596A47465}">
      <selection activeCell="B12" sqref="B12"/>
    </sheetView>
  </sheetViews>
  <sheetFormatPr defaultRowHeight="11.25"/>
  <cols>
    <col min="1" max="1" width="7.28515625" style="1" customWidth="1"/>
    <col min="2" max="2" width="24.5703125" style="1" customWidth="1"/>
    <col min="3" max="3" width="13.7109375" style="1" customWidth="1"/>
    <col min="4" max="4" width="10.42578125" style="9" customWidth="1"/>
    <col min="5" max="5" width="7.7109375" style="9" customWidth="1"/>
    <col min="6" max="6" width="14.5703125" style="1" customWidth="1"/>
    <col min="7" max="7" width="16.85546875" style="10" customWidth="1"/>
    <col min="8" max="8" width="14.140625" style="1" customWidth="1"/>
    <col min="9" max="9" width="18.85546875" style="7" customWidth="1"/>
    <col min="10" max="16384" width="9.140625" style="1"/>
  </cols>
  <sheetData>
    <row r="1" spans="1:11" ht="18.75" customHeight="1" thickBot="1">
      <c r="A1" s="140" t="s">
        <v>135</v>
      </c>
      <c r="B1" s="140"/>
      <c r="C1" s="140"/>
      <c r="D1" s="140"/>
      <c r="E1" s="140"/>
      <c r="F1" s="140"/>
      <c r="G1" s="140"/>
      <c r="H1" s="140"/>
      <c r="I1" s="140"/>
      <c r="J1" s="59"/>
    </row>
    <row r="2" spans="1:11" ht="15.75" customHeight="1" thickBot="1">
      <c r="A2" s="148" t="s">
        <v>1</v>
      </c>
      <c r="B2" s="148" t="s">
        <v>2</v>
      </c>
      <c r="C2" s="148" t="s">
        <v>3</v>
      </c>
      <c r="D2" s="150" t="s">
        <v>4</v>
      </c>
      <c r="E2" s="151"/>
      <c r="F2" s="148" t="s">
        <v>5</v>
      </c>
      <c r="G2" s="148" t="s">
        <v>24</v>
      </c>
      <c r="H2" s="148" t="s">
        <v>7</v>
      </c>
      <c r="I2" s="148" t="s">
        <v>8</v>
      </c>
      <c r="J2" s="59"/>
    </row>
    <row r="3" spans="1:11" ht="84" customHeight="1" thickBot="1">
      <c r="A3" s="149"/>
      <c r="B3" s="149"/>
      <c r="C3" s="149"/>
      <c r="D3" s="68" t="s">
        <v>9</v>
      </c>
      <c r="E3" s="68" t="s">
        <v>10</v>
      </c>
      <c r="F3" s="149"/>
      <c r="G3" s="149"/>
      <c r="H3" s="149"/>
      <c r="I3" s="149"/>
      <c r="J3" s="59"/>
    </row>
    <row r="4" spans="1:11" ht="40.5" customHeight="1" thickBot="1">
      <c r="A4" s="53">
        <v>1</v>
      </c>
      <c r="B4" s="104" t="s">
        <v>136</v>
      </c>
      <c r="C4" s="44" t="s">
        <v>66</v>
      </c>
      <c r="D4" s="69" t="s">
        <v>137</v>
      </c>
      <c r="E4" s="45">
        <v>2016</v>
      </c>
      <c r="F4" s="70">
        <v>152000</v>
      </c>
      <c r="G4" s="44">
        <v>0</v>
      </c>
      <c r="H4" s="44">
        <v>152000</v>
      </c>
      <c r="I4" s="44"/>
      <c r="J4" s="59"/>
      <c r="K4" s="24"/>
    </row>
    <row r="5" spans="1:11" ht="42" customHeight="1" thickBot="1">
      <c r="A5" s="49">
        <v>2</v>
      </c>
      <c r="B5" s="105" t="s">
        <v>138</v>
      </c>
      <c r="C5" s="50" t="s">
        <v>66</v>
      </c>
      <c r="D5" s="71">
        <v>2015</v>
      </c>
      <c r="E5" s="52"/>
      <c r="F5" s="72">
        <v>2964203</v>
      </c>
      <c r="G5" s="50">
        <v>0</v>
      </c>
      <c r="H5" s="72">
        <v>2964400</v>
      </c>
      <c r="I5" s="50"/>
      <c r="J5" s="59"/>
    </row>
    <row r="6" spans="1:11" ht="42" customHeight="1" thickBot="1">
      <c r="A6" s="53">
        <v>3</v>
      </c>
      <c r="B6" s="104" t="s">
        <v>139</v>
      </c>
      <c r="C6" s="53" t="s">
        <v>66</v>
      </c>
      <c r="D6" s="69">
        <v>2011</v>
      </c>
      <c r="E6" s="69">
        <v>2019</v>
      </c>
      <c r="F6" s="53">
        <v>5125677000</v>
      </c>
      <c r="G6" s="53">
        <v>6899000</v>
      </c>
      <c r="H6" s="53">
        <v>10000000</v>
      </c>
      <c r="I6" s="53"/>
      <c r="J6" s="59"/>
    </row>
    <row r="7" spans="1:11" ht="48.75" customHeight="1" thickBot="1">
      <c r="A7" s="49">
        <v>4</v>
      </c>
      <c r="B7" s="105" t="s">
        <v>140</v>
      </c>
      <c r="C7" s="50" t="s">
        <v>66</v>
      </c>
      <c r="D7" s="71">
        <v>2015</v>
      </c>
      <c r="E7" s="52">
        <v>2016</v>
      </c>
      <c r="F7" s="72">
        <v>239415</v>
      </c>
      <c r="G7" s="50">
        <v>0</v>
      </c>
      <c r="H7" s="72">
        <v>239415</v>
      </c>
      <c r="I7" s="50"/>
      <c r="J7" s="59"/>
    </row>
    <row r="8" spans="1:11" ht="42" customHeight="1" thickBot="1">
      <c r="A8" s="53">
        <v>5</v>
      </c>
      <c r="B8" s="104" t="s">
        <v>141</v>
      </c>
      <c r="C8" s="53" t="s">
        <v>66</v>
      </c>
      <c r="D8" s="69">
        <v>2014</v>
      </c>
      <c r="E8" s="69">
        <v>2016</v>
      </c>
      <c r="F8" s="53">
        <v>47000</v>
      </c>
      <c r="G8" s="53">
        <v>0</v>
      </c>
      <c r="H8" s="53">
        <v>42778</v>
      </c>
      <c r="I8" s="53"/>
      <c r="J8" s="59"/>
    </row>
    <row r="9" spans="1:11" ht="49.5" customHeight="1" thickBot="1">
      <c r="A9" s="49">
        <v>6</v>
      </c>
      <c r="B9" s="105" t="s">
        <v>142</v>
      </c>
      <c r="C9" s="50" t="s">
        <v>66</v>
      </c>
      <c r="D9" s="71"/>
      <c r="E9" s="52"/>
      <c r="F9" s="72">
        <v>123000</v>
      </c>
      <c r="G9" s="50">
        <v>0</v>
      </c>
      <c r="H9" s="72">
        <v>89245</v>
      </c>
      <c r="I9" s="50"/>
      <c r="J9" s="59"/>
    </row>
    <row r="10" spans="1:11" ht="51" customHeight="1" thickBot="1">
      <c r="A10" s="53">
        <v>7</v>
      </c>
      <c r="B10" s="104" t="s">
        <v>143</v>
      </c>
      <c r="C10" s="53" t="s">
        <v>66</v>
      </c>
      <c r="D10" s="53"/>
      <c r="E10" s="53"/>
      <c r="F10" s="53">
        <v>33000</v>
      </c>
      <c r="G10" s="53">
        <v>0</v>
      </c>
      <c r="H10" s="53">
        <v>33000</v>
      </c>
      <c r="I10" s="53"/>
      <c r="J10" s="59"/>
    </row>
    <row r="11" spans="1:11" ht="54" customHeight="1" thickBot="1">
      <c r="A11" s="49">
        <v>8</v>
      </c>
      <c r="B11" s="105" t="s">
        <v>144</v>
      </c>
      <c r="C11" s="50" t="s">
        <v>66</v>
      </c>
      <c r="D11" s="71"/>
      <c r="E11" s="52"/>
      <c r="F11" s="72">
        <v>475000</v>
      </c>
      <c r="G11" s="50">
        <v>0</v>
      </c>
      <c r="H11" s="72">
        <v>464813</v>
      </c>
      <c r="I11" s="50"/>
      <c r="J11" s="59"/>
    </row>
    <row r="12" spans="1:11" ht="50.25" customHeight="1" thickBot="1">
      <c r="A12" s="53">
        <v>9</v>
      </c>
      <c r="B12" s="104" t="s">
        <v>145</v>
      </c>
      <c r="C12" s="53" t="s">
        <v>66</v>
      </c>
      <c r="D12" s="53"/>
      <c r="E12" s="53"/>
      <c r="F12" s="53">
        <v>2395242</v>
      </c>
      <c r="G12" s="53">
        <v>0</v>
      </c>
      <c r="H12" s="53">
        <v>2395242</v>
      </c>
      <c r="I12" s="53"/>
      <c r="J12" s="59"/>
    </row>
    <row r="13" spans="1:11" ht="42" customHeight="1" thickBot="1">
      <c r="A13" s="49">
        <v>10</v>
      </c>
      <c r="B13" s="105" t="s">
        <v>146</v>
      </c>
      <c r="C13" s="50" t="s">
        <v>66</v>
      </c>
      <c r="D13" s="71"/>
      <c r="E13" s="52"/>
      <c r="F13" s="72">
        <v>220000</v>
      </c>
      <c r="G13" s="50">
        <v>0</v>
      </c>
      <c r="H13" s="72">
        <v>220015</v>
      </c>
      <c r="I13" s="50"/>
      <c r="J13" s="59"/>
    </row>
    <row r="14" spans="1:11" ht="51.75" customHeight="1" thickBot="1">
      <c r="A14" s="53">
        <v>11</v>
      </c>
      <c r="B14" s="104" t="s">
        <v>147</v>
      </c>
      <c r="C14" s="44" t="s">
        <v>66</v>
      </c>
      <c r="D14" s="73">
        <v>2016</v>
      </c>
      <c r="E14" s="45"/>
      <c r="F14" s="44">
        <v>2566321</v>
      </c>
      <c r="G14" s="44">
        <v>0</v>
      </c>
      <c r="H14" s="44">
        <v>2567000</v>
      </c>
      <c r="I14" s="44"/>
      <c r="J14" s="59"/>
      <c r="K14" s="24"/>
    </row>
    <row r="15" spans="1:11" ht="27.75" customHeight="1" thickBot="1">
      <c r="A15" s="145" t="s">
        <v>20</v>
      </c>
      <c r="B15" s="146"/>
      <c r="C15" s="146"/>
      <c r="D15" s="146"/>
      <c r="E15" s="147"/>
      <c r="F15" s="46">
        <f>SUM(F4:F14)</f>
        <v>5134892181</v>
      </c>
      <c r="G15" s="46">
        <f>SUM(G4:G14)</f>
        <v>6899000</v>
      </c>
      <c r="H15" s="46">
        <f>SUM(H4:H14)</f>
        <v>19167908</v>
      </c>
      <c r="I15" s="46"/>
      <c r="J15" s="59"/>
    </row>
    <row r="16" spans="1:11" ht="15.75">
      <c r="A16" s="59"/>
      <c r="B16" s="59"/>
      <c r="C16" s="59"/>
      <c r="D16" s="74"/>
      <c r="E16" s="74"/>
      <c r="F16" s="59"/>
      <c r="G16" s="75"/>
      <c r="H16" s="59"/>
      <c r="I16" s="76"/>
      <c r="J16" s="59"/>
    </row>
    <row r="24" spans="1:8" s="7" customFormat="1" ht="39.75" customHeight="1">
      <c r="A24" s="1"/>
      <c r="B24" s="1"/>
      <c r="C24" s="1"/>
      <c r="D24" s="9"/>
      <c r="E24" s="9"/>
      <c r="F24" s="3"/>
      <c r="G24" s="3"/>
      <c r="H24" s="3"/>
    </row>
  </sheetData>
  <mergeCells count="10">
    <mergeCell ref="A15:E15"/>
    <mergeCell ref="A1:I1"/>
    <mergeCell ref="A2:A3"/>
    <mergeCell ref="B2:B3"/>
    <mergeCell ref="C2:C3"/>
    <mergeCell ref="D2:E2"/>
    <mergeCell ref="F2:F3"/>
    <mergeCell ref="G2:G3"/>
    <mergeCell ref="H2:H3"/>
    <mergeCell ref="I2:I3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98" firstPageNumber="9" orientation="landscape" useFirstPageNumber="1" horizontalDpi="300" verticalDpi="30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7"/>
  <sheetViews>
    <sheetView zoomScale="90" zoomScaleNormal="90" workbookViewId="0" xr3:uid="{78B4E459-6924-5F8B-B7BA-2DD04133E49E}">
      <selection activeCell="E4" sqref="E4"/>
    </sheetView>
  </sheetViews>
  <sheetFormatPr defaultRowHeight="11.25"/>
  <cols>
    <col min="1" max="1" width="7.7109375" style="1" customWidth="1"/>
    <col min="2" max="2" width="11.140625" style="1" customWidth="1"/>
    <col min="3" max="3" width="22.7109375" style="12" customWidth="1"/>
    <col min="4" max="4" width="13.7109375" style="1" customWidth="1"/>
    <col min="5" max="5" width="14.5703125" style="6" customWidth="1"/>
    <col min="6" max="6" width="10.85546875" style="9" customWidth="1"/>
    <col min="7" max="7" width="9" style="9" customWidth="1"/>
    <col min="8" max="8" width="11" style="1" customWidth="1"/>
    <col min="9" max="10" width="17.42578125" style="1" customWidth="1"/>
    <col min="11" max="11" width="18.42578125" style="1" customWidth="1"/>
    <col min="12" max="16384" width="9.140625" style="1"/>
  </cols>
  <sheetData>
    <row r="1" spans="1:12" ht="18.75" customHeight="1" thickBot="1">
      <c r="A1" s="140" t="s">
        <v>148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2" ht="15.75" customHeight="1" thickBot="1">
      <c r="A2" s="148" t="s">
        <v>1</v>
      </c>
      <c r="B2" s="148" t="s">
        <v>149</v>
      </c>
      <c r="C2" s="148" t="s">
        <v>2</v>
      </c>
      <c r="D2" s="148" t="s">
        <v>3</v>
      </c>
      <c r="E2" s="148" t="s">
        <v>22</v>
      </c>
      <c r="F2" s="150" t="s">
        <v>4</v>
      </c>
      <c r="G2" s="151"/>
      <c r="H2" s="148" t="s">
        <v>5</v>
      </c>
      <c r="I2" s="148" t="s">
        <v>24</v>
      </c>
      <c r="J2" s="148" t="s">
        <v>7</v>
      </c>
      <c r="K2" s="148" t="s">
        <v>150</v>
      </c>
    </row>
    <row r="3" spans="1:12" ht="67.5" customHeight="1" thickBot="1">
      <c r="A3" s="149"/>
      <c r="B3" s="149"/>
      <c r="C3" s="149"/>
      <c r="D3" s="149"/>
      <c r="E3" s="149"/>
      <c r="F3" s="48" t="s">
        <v>9</v>
      </c>
      <c r="G3" s="48" t="s">
        <v>10</v>
      </c>
      <c r="H3" s="149"/>
      <c r="I3" s="149"/>
      <c r="J3" s="149"/>
      <c r="K3" s="149"/>
      <c r="L3" s="28"/>
    </row>
    <row r="4" spans="1:12" ht="93" customHeight="1" thickBot="1">
      <c r="A4" s="53">
        <v>1</v>
      </c>
      <c r="B4" s="44" t="s">
        <v>151</v>
      </c>
      <c r="C4" s="77" t="s">
        <v>152</v>
      </c>
      <c r="D4" s="44" t="s">
        <v>153</v>
      </c>
      <c r="E4" s="44"/>
      <c r="F4" s="61">
        <v>2015</v>
      </c>
      <c r="G4" s="61">
        <v>2018</v>
      </c>
      <c r="H4" s="44">
        <v>15000000</v>
      </c>
      <c r="I4" s="44"/>
      <c r="J4" s="44">
        <v>5000000</v>
      </c>
      <c r="K4" s="44"/>
    </row>
    <row r="5" spans="1:12" ht="36" customHeight="1" thickBot="1">
      <c r="A5" s="145" t="s">
        <v>20</v>
      </c>
      <c r="B5" s="146"/>
      <c r="C5" s="146"/>
      <c r="D5" s="146"/>
      <c r="E5" s="146"/>
      <c r="F5" s="146"/>
      <c r="G5" s="147"/>
      <c r="H5" s="46">
        <f>SUM(H4:H4)</f>
        <v>15000000</v>
      </c>
      <c r="I5" s="46" t="s">
        <v>154</v>
      </c>
      <c r="J5" s="46">
        <f>SUM(J4)</f>
        <v>5000000</v>
      </c>
      <c r="K5" s="46"/>
    </row>
    <row r="27" spans="1:11" s="7" customFormat="1" ht="39.75" customHeight="1">
      <c r="A27" s="1"/>
      <c r="B27" s="1"/>
      <c r="C27" s="12"/>
      <c r="D27" s="1"/>
      <c r="E27" s="6"/>
      <c r="F27" s="9"/>
      <c r="G27" s="9"/>
      <c r="H27" s="3"/>
      <c r="I27" s="3"/>
      <c r="J27" s="3"/>
      <c r="K27" s="3"/>
    </row>
  </sheetData>
  <mergeCells count="12">
    <mergeCell ref="K2:K3"/>
    <mergeCell ref="A5:G5"/>
    <mergeCell ref="A1:K1"/>
    <mergeCell ref="A2:A3"/>
    <mergeCell ref="B2:B3"/>
    <mergeCell ref="C2:C3"/>
    <mergeCell ref="D2:D3"/>
    <mergeCell ref="E2:E3"/>
    <mergeCell ref="F2:G2"/>
    <mergeCell ref="H2:H3"/>
    <mergeCell ref="I2:I3"/>
    <mergeCell ref="J2:J3"/>
  </mergeCells>
  <printOptions horizontalCentered="1"/>
  <pageMargins left="1" right="1" top="1" bottom="1" header="0.5" footer="0.5"/>
  <pageSetup paperSize="9" scale="87" firstPageNumber="11" orientation="landscape" useFirstPageNumber="1" horizontalDpi="300" verticalDpi="300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7"/>
  <sheetViews>
    <sheetView zoomScaleNormal="100" workbookViewId="0" xr3:uid="{9B253EF2-77E0-53E3-AE26-4D66ECD923F3}">
      <selection activeCell="A6" sqref="A6:F6"/>
    </sheetView>
  </sheetViews>
  <sheetFormatPr defaultRowHeight="11.25"/>
  <cols>
    <col min="1" max="1" width="6.5703125" style="1" customWidth="1"/>
    <col min="2" max="2" width="22.7109375" style="1" customWidth="1"/>
    <col min="3" max="3" width="12.85546875" style="1" customWidth="1"/>
    <col min="4" max="4" width="14.5703125" style="6" customWidth="1"/>
    <col min="5" max="5" width="10.28515625" style="9" customWidth="1"/>
    <col min="6" max="6" width="7.7109375" style="9" customWidth="1"/>
    <col min="7" max="7" width="11" style="1" customWidth="1"/>
    <col min="8" max="8" width="18.7109375" style="1" customWidth="1"/>
    <col min="9" max="9" width="18.85546875" style="1" customWidth="1"/>
    <col min="10" max="10" width="18.7109375" style="7" customWidth="1"/>
    <col min="11" max="16384" width="9.140625" style="1"/>
  </cols>
  <sheetData>
    <row r="1" spans="1:12" ht="18.75" customHeight="1" thickBot="1">
      <c r="A1" s="140" t="s">
        <v>155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2" ht="15.75" customHeight="1" thickBot="1">
      <c r="A2" s="148" t="s">
        <v>1</v>
      </c>
      <c r="B2" s="148" t="s">
        <v>2</v>
      </c>
      <c r="C2" s="148" t="s">
        <v>3</v>
      </c>
      <c r="D2" s="148" t="s">
        <v>22</v>
      </c>
      <c r="E2" s="150" t="s">
        <v>4</v>
      </c>
      <c r="F2" s="151"/>
      <c r="G2" s="148" t="s">
        <v>5</v>
      </c>
      <c r="H2" s="148" t="s">
        <v>24</v>
      </c>
      <c r="I2" s="148" t="s">
        <v>7</v>
      </c>
      <c r="J2" s="148" t="s">
        <v>8</v>
      </c>
      <c r="K2" s="59"/>
    </row>
    <row r="3" spans="1:12" ht="67.5" customHeight="1" thickBot="1">
      <c r="A3" s="149"/>
      <c r="B3" s="149"/>
      <c r="C3" s="149"/>
      <c r="D3" s="149"/>
      <c r="E3" s="48" t="s">
        <v>9</v>
      </c>
      <c r="F3" s="48" t="s">
        <v>10</v>
      </c>
      <c r="G3" s="149"/>
      <c r="H3" s="149"/>
      <c r="I3" s="149"/>
      <c r="J3" s="149"/>
      <c r="K3" s="59"/>
      <c r="L3" s="24"/>
    </row>
    <row r="4" spans="1:12" ht="47.25" customHeight="1" thickBot="1">
      <c r="A4" s="44">
        <v>1</v>
      </c>
      <c r="B4" s="63" t="s">
        <v>156</v>
      </c>
      <c r="C4" s="44" t="s">
        <v>157</v>
      </c>
      <c r="D4" s="44"/>
      <c r="E4" s="45">
        <v>2016</v>
      </c>
      <c r="F4" s="45">
        <v>2016</v>
      </c>
      <c r="G4" s="44">
        <v>36000</v>
      </c>
      <c r="H4" s="44"/>
      <c r="I4" s="44">
        <v>36000</v>
      </c>
      <c r="J4" s="44"/>
      <c r="K4" s="59"/>
      <c r="L4" s="24"/>
    </row>
    <row r="5" spans="1:12" ht="73.5" customHeight="1" thickBot="1">
      <c r="A5" s="49">
        <v>2</v>
      </c>
      <c r="B5" s="64" t="s">
        <v>158</v>
      </c>
      <c r="C5" s="49" t="s">
        <v>58</v>
      </c>
      <c r="D5" s="49" t="s">
        <v>159</v>
      </c>
      <c r="E5" s="52">
        <v>2013</v>
      </c>
      <c r="F5" s="52">
        <v>2016</v>
      </c>
      <c r="G5" s="49">
        <v>4854332</v>
      </c>
      <c r="H5" s="49">
        <v>1990332</v>
      </c>
      <c r="I5" s="49">
        <v>2863393</v>
      </c>
      <c r="J5" s="49"/>
      <c r="K5" s="59"/>
    </row>
    <row r="6" spans="1:12" ht="24.95" customHeight="1" thickBot="1">
      <c r="A6" s="145" t="s">
        <v>20</v>
      </c>
      <c r="B6" s="146"/>
      <c r="C6" s="146"/>
      <c r="D6" s="146"/>
      <c r="E6" s="146"/>
      <c r="F6" s="147"/>
      <c r="G6" s="46">
        <f>SUM(G5:G5)</f>
        <v>4854332</v>
      </c>
      <c r="H6" s="46">
        <f>SUM(H5:H5)</f>
        <v>1990332</v>
      </c>
      <c r="I6" s="46">
        <f>SUM(I5:I5)</f>
        <v>2863393</v>
      </c>
      <c r="J6" s="46"/>
      <c r="K6" s="59"/>
    </row>
    <row r="27" spans="1:9" s="7" customFormat="1" ht="39.75" customHeight="1">
      <c r="A27" s="1"/>
      <c r="B27" s="1"/>
      <c r="C27" s="1"/>
      <c r="D27" s="6"/>
      <c r="E27" s="9"/>
      <c r="F27" s="9"/>
      <c r="G27" s="3"/>
      <c r="H27" s="3"/>
      <c r="I27" s="3"/>
    </row>
  </sheetData>
  <mergeCells count="11">
    <mergeCell ref="A6:F6"/>
    <mergeCell ref="A1:J1"/>
    <mergeCell ref="A2:A3"/>
    <mergeCell ref="B2:B3"/>
    <mergeCell ref="C2:C3"/>
    <mergeCell ref="D2:D3"/>
    <mergeCell ref="E2:F2"/>
    <mergeCell ref="G2:G3"/>
    <mergeCell ref="H2:H3"/>
    <mergeCell ref="I2:I3"/>
    <mergeCell ref="J2:J3"/>
  </mergeCells>
  <printOptions horizontalCentered="1"/>
  <pageMargins left="1" right="1" top="1" bottom="1" header="0.5" footer="0.5"/>
  <pageSetup paperSize="9" scale="80" firstPageNumber="12" orientation="landscape" useFirstPageNumber="1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2"/>
  <sheetViews>
    <sheetView zoomScaleNormal="100" workbookViewId="0" xr3:uid="{85D5C41F-068E-5C55-9968-509E7C2A5619}">
      <selection activeCell="D6" sqref="D6"/>
    </sheetView>
  </sheetViews>
  <sheetFormatPr defaultRowHeight="11.25"/>
  <cols>
    <col min="1" max="1" width="7.140625" style="1" customWidth="1"/>
    <col min="2" max="2" width="21.7109375" style="1" customWidth="1"/>
    <col min="3" max="3" width="16.42578125" style="1" customWidth="1"/>
    <col min="4" max="4" width="14.5703125" style="6" customWidth="1"/>
    <col min="5" max="5" width="9.42578125" style="9" customWidth="1"/>
    <col min="6" max="6" width="7.7109375" style="9" customWidth="1"/>
    <col min="7" max="7" width="16.5703125" style="1" customWidth="1"/>
    <col min="8" max="8" width="17" style="1" customWidth="1"/>
    <col min="9" max="9" width="16.42578125" style="1" customWidth="1"/>
    <col min="10" max="10" width="19.5703125" style="7" customWidth="1"/>
    <col min="11" max="16384" width="9.140625" style="1"/>
  </cols>
  <sheetData>
    <row r="1" spans="1:12" ht="18.75" customHeight="1" thickBot="1">
      <c r="A1" s="140" t="s">
        <v>160</v>
      </c>
      <c r="B1" s="140"/>
      <c r="C1" s="140"/>
      <c r="D1" s="140"/>
      <c r="E1" s="140"/>
      <c r="F1" s="140"/>
      <c r="G1" s="140"/>
      <c r="H1" s="140"/>
      <c r="I1" s="140"/>
      <c r="J1" s="106"/>
    </row>
    <row r="2" spans="1:12" ht="15.75" customHeight="1" thickBot="1">
      <c r="A2" s="148" t="s">
        <v>1</v>
      </c>
      <c r="B2" s="148" t="s">
        <v>2</v>
      </c>
      <c r="C2" s="148" t="s">
        <v>3</v>
      </c>
      <c r="D2" s="148" t="s">
        <v>22</v>
      </c>
      <c r="E2" s="150" t="s">
        <v>4</v>
      </c>
      <c r="F2" s="151"/>
      <c r="G2" s="148" t="s">
        <v>5</v>
      </c>
      <c r="H2" s="148" t="s">
        <v>24</v>
      </c>
      <c r="I2" s="148" t="s">
        <v>7</v>
      </c>
      <c r="J2" s="148" t="s">
        <v>8</v>
      </c>
    </row>
    <row r="3" spans="1:12" ht="67.5" customHeight="1" thickBot="1">
      <c r="A3" s="149"/>
      <c r="B3" s="149"/>
      <c r="C3" s="149"/>
      <c r="D3" s="149"/>
      <c r="E3" s="48" t="s">
        <v>9</v>
      </c>
      <c r="F3" s="48" t="s">
        <v>10</v>
      </c>
      <c r="G3" s="149"/>
      <c r="H3" s="149"/>
      <c r="I3" s="149"/>
      <c r="J3" s="149"/>
    </row>
    <row r="4" spans="1:12" ht="46.5" customHeight="1" thickBot="1">
      <c r="A4" s="44">
        <v>1</v>
      </c>
      <c r="B4" s="63" t="s">
        <v>161</v>
      </c>
      <c r="C4" s="44" t="s">
        <v>40</v>
      </c>
      <c r="D4" s="63"/>
      <c r="E4" s="45">
        <v>2015</v>
      </c>
      <c r="F4" s="45">
        <v>2016</v>
      </c>
      <c r="G4" s="44">
        <v>1325452</v>
      </c>
      <c r="H4" s="63"/>
      <c r="I4" s="44">
        <v>643009</v>
      </c>
      <c r="J4" s="44"/>
    </row>
    <row r="5" spans="1:12" ht="46.5" customHeight="1" thickBot="1">
      <c r="A5" s="49">
        <v>2</v>
      </c>
      <c r="B5" s="127" t="s">
        <v>161</v>
      </c>
      <c r="C5" s="50" t="s">
        <v>162</v>
      </c>
      <c r="D5" s="49"/>
      <c r="E5" s="52">
        <v>2015</v>
      </c>
      <c r="F5" s="52">
        <v>2016</v>
      </c>
      <c r="G5" s="49">
        <v>1549980</v>
      </c>
      <c r="H5" s="49"/>
      <c r="I5" s="49">
        <v>637327</v>
      </c>
      <c r="J5" s="49"/>
    </row>
    <row r="6" spans="1:12" ht="50.25" customHeight="1" thickBot="1">
      <c r="A6" s="53">
        <v>3</v>
      </c>
      <c r="B6" s="63" t="s">
        <v>163</v>
      </c>
      <c r="C6" s="44" t="s">
        <v>164</v>
      </c>
      <c r="D6" s="44" t="s">
        <v>165</v>
      </c>
      <c r="E6" s="45">
        <v>2014</v>
      </c>
      <c r="F6" s="45">
        <v>2016</v>
      </c>
      <c r="G6" s="44">
        <v>1382144</v>
      </c>
      <c r="H6" s="44">
        <v>780097</v>
      </c>
      <c r="I6" s="44">
        <v>602047</v>
      </c>
      <c r="J6" s="44"/>
      <c r="L6" s="24"/>
    </row>
    <row r="7" spans="1:12" ht="27" customHeight="1" thickBot="1">
      <c r="A7" s="145" t="s">
        <v>20</v>
      </c>
      <c r="B7" s="146"/>
      <c r="C7" s="146"/>
      <c r="D7" s="146"/>
      <c r="E7" s="146"/>
      <c r="F7" s="147"/>
      <c r="G7" s="46">
        <f>SUM(G4:G6)</f>
        <v>4257576</v>
      </c>
      <c r="H7" s="46">
        <f>SUM(H4:H6)</f>
        <v>780097</v>
      </c>
      <c r="I7" s="46">
        <f>SUM(I4:I6)</f>
        <v>1882383</v>
      </c>
      <c r="J7" s="46"/>
    </row>
    <row r="12" spans="1:12" s="7" customFormat="1" ht="39.75" customHeight="1">
      <c r="A12" s="1"/>
      <c r="B12" s="1"/>
      <c r="C12" s="1"/>
      <c r="D12" s="6"/>
      <c r="E12" s="9"/>
      <c r="F12" s="9"/>
      <c r="G12" s="3"/>
      <c r="H12" s="3"/>
      <c r="I12" s="3"/>
    </row>
  </sheetData>
  <mergeCells count="11">
    <mergeCell ref="A1:I1"/>
    <mergeCell ref="A7:F7"/>
    <mergeCell ref="I2:I3"/>
    <mergeCell ref="J2:J3"/>
    <mergeCell ref="A2:A3"/>
    <mergeCell ref="B2:B3"/>
    <mergeCell ref="C2:C3"/>
    <mergeCell ref="D2:D3"/>
    <mergeCell ref="E2:F2"/>
    <mergeCell ref="G2:G3"/>
    <mergeCell ref="H2:H3"/>
  </mergeCells>
  <printOptions horizontalCentered="1"/>
  <pageMargins left="1" right="1" top="1" bottom="1" header="0.5" footer="0.5"/>
  <pageSetup paperSize="9" scale="67" firstPageNumber="13" orientation="landscape" useFirstPageNumber="1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54"/>
  <sheetViews>
    <sheetView zoomScale="139" zoomScaleNormal="139" workbookViewId="0" xr3:uid="{44B22561-5205-5C8A-B808-2C70100D228F}">
      <selection activeCell="D47" sqref="D47"/>
    </sheetView>
  </sheetViews>
  <sheetFormatPr defaultRowHeight="11.25"/>
  <cols>
    <col min="1" max="1" width="5.5703125" style="1" customWidth="1"/>
    <col min="2" max="2" width="22.7109375" style="1" customWidth="1"/>
    <col min="3" max="3" width="13.7109375" style="1" customWidth="1"/>
    <col min="4" max="4" width="16.28515625" style="10" customWidth="1"/>
    <col min="5" max="6" width="7.7109375" style="9" customWidth="1"/>
    <col min="7" max="7" width="11.42578125" style="1" customWidth="1"/>
    <col min="8" max="8" width="14.28515625" style="10" customWidth="1"/>
    <col min="9" max="9" width="14" style="1" customWidth="1"/>
    <col min="10" max="10" width="14.42578125" style="7" customWidth="1"/>
    <col min="11" max="16384" width="9.140625" style="1"/>
  </cols>
  <sheetData>
    <row r="1" spans="1:12" ht="18.75" customHeight="1" thickBot="1">
      <c r="A1" s="140" t="s">
        <v>166</v>
      </c>
      <c r="B1" s="140"/>
      <c r="C1" s="140"/>
      <c r="D1" s="140"/>
      <c r="E1" s="140"/>
      <c r="F1" s="140"/>
      <c r="G1" s="140"/>
      <c r="H1" s="140"/>
      <c r="I1" s="140"/>
      <c r="J1" s="106"/>
    </row>
    <row r="2" spans="1:12" ht="15.75" customHeight="1" thickBot="1">
      <c r="A2" s="152" t="s">
        <v>1</v>
      </c>
      <c r="B2" s="152" t="s">
        <v>2</v>
      </c>
      <c r="C2" s="152" t="s">
        <v>3</v>
      </c>
      <c r="D2" s="152" t="s">
        <v>22</v>
      </c>
      <c r="E2" s="157" t="s">
        <v>4</v>
      </c>
      <c r="F2" s="158"/>
      <c r="G2" s="152" t="s">
        <v>5</v>
      </c>
      <c r="H2" s="152" t="s">
        <v>24</v>
      </c>
      <c r="I2" s="152" t="s">
        <v>167</v>
      </c>
      <c r="J2" s="152" t="s">
        <v>8</v>
      </c>
      <c r="K2" s="59"/>
    </row>
    <row r="3" spans="1:12" ht="67.5" customHeight="1" thickBot="1">
      <c r="A3" s="153"/>
      <c r="B3" s="153"/>
      <c r="C3" s="153"/>
      <c r="D3" s="153"/>
      <c r="E3" s="109" t="s">
        <v>9</v>
      </c>
      <c r="F3" s="109" t="s">
        <v>10</v>
      </c>
      <c r="G3" s="153"/>
      <c r="H3" s="153"/>
      <c r="I3" s="153"/>
      <c r="J3" s="153"/>
      <c r="K3" s="59"/>
    </row>
    <row r="4" spans="1:12" ht="36.75" customHeight="1" thickBot="1">
      <c r="A4" s="115">
        <v>1</v>
      </c>
      <c r="B4" s="121" t="s">
        <v>168</v>
      </c>
      <c r="C4" s="115" t="s">
        <v>12</v>
      </c>
      <c r="D4" s="115" t="s">
        <v>169</v>
      </c>
      <c r="E4" s="118">
        <v>2013</v>
      </c>
      <c r="F4" s="118">
        <v>2016</v>
      </c>
      <c r="G4" s="115">
        <v>1316878</v>
      </c>
      <c r="H4" s="115"/>
      <c r="I4" s="115">
        <v>1316878</v>
      </c>
      <c r="J4" s="116"/>
      <c r="K4" s="59"/>
      <c r="L4" s="24"/>
    </row>
    <row r="5" spans="1:12" ht="29.25" customHeight="1" thickBot="1">
      <c r="A5" s="111">
        <v>2</v>
      </c>
      <c r="B5" s="122" t="s">
        <v>170</v>
      </c>
      <c r="C5" s="113" t="s">
        <v>12</v>
      </c>
      <c r="D5" s="113" t="s">
        <v>171</v>
      </c>
      <c r="E5" s="114">
        <v>2015</v>
      </c>
      <c r="F5" s="114">
        <v>2016</v>
      </c>
      <c r="G5" s="113">
        <v>3306360</v>
      </c>
      <c r="H5" s="113"/>
      <c r="I5" s="113">
        <v>3306360</v>
      </c>
      <c r="J5" s="112"/>
      <c r="K5" s="59"/>
      <c r="L5" s="24"/>
    </row>
    <row r="6" spans="1:12" ht="29.25" customHeight="1" thickBot="1">
      <c r="A6" s="115">
        <v>3</v>
      </c>
      <c r="B6" s="121" t="s">
        <v>172</v>
      </c>
      <c r="C6" s="116" t="s">
        <v>12</v>
      </c>
      <c r="D6" s="116"/>
      <c r="E6" s="118">
        <v>2013</v>
      </c>
      <c r="F6" s="118">
        <v>2017</v>
      </c>
      <c r="G6" s="116">
        <v>4250000</v>
      </c>
      <c r="H6" s="116"/>
      <c r="I6" s="116">
        <v>2750000</v>
      </c>
      <c r="J6" s="116"/>
      <c r="K6" s="59"/>
    </row>
    <row r="7" spans="1:12" ht="27.75" customHeight="1" thickBot="1">
      <c r="A7" s="111">
        <v>4</v>
      </c>
      <c r="B7" s="123" t="s">
        <v>173</v>
      </c>
      <c r="C7" s="111" t="s">
        <v>12</v>
      </c>
      <c r="D7" s="111"/>
      <c r="E7" s="114">
        <v>2016</v>
      </c>
      <c r="F7" s="114">
        <v>2017</v>
      </c>
      <c r="G7" s="111">
        <v>4250000</v>
      </c>
      <c r="H7" s="111"/>
      <c r="I7" s="111">
        <v>2750000</v>
      </c>
      <c r="J7" s="111"/>
      <c r="K7" s="59"/>
    </row>
    <row r="8" spans="1:12" ht="30.75" customHeight="1" thickBot="1">
      <c r="A8" s="117">
        <v>5</v>
      </c>
      <c r="B8" s="121" t="s">
        <v>174</v>
      </c>
      <c r="C8" s="115" t="s">
        <v>12</v>
      </c>
      <c r="D8" s="115"/>
      <c r="E8" s="118">
        <v>2013</v>
      </c>
      <c r="F8" s="118">
        <v>2017</v>
      </c>
      <c r="G8" s="115">
        <v>1600000</v>
      </c>
      <c r="H8" s="115"/>
      <c r="I8" s="115">
        <v>1600000</v>
      </c>
      <c r="J8" s="116"/>
      <c r="K8" s="59"/>
    </row>
    <row r="9" spans="1:12" ht="30" customHeight="1" thickBot="1">
      <c r="A9" s="111">
        <v>6</v>
      </c>
      <c r="B9" s="123" t="s">
        <v>175</v>
      </c>
      <c r="C9" s="111" t="s">
        <v>157</v>
      </c>
      <c r="D9" s="111"/>
      <c r="E9" s="114">
        <v>2016</v>
      </c>
      <c r="F9" s="114">
        <v>2016</v>
      </c>
      <c r="G9" s="111">
        <v>1600000</v>
      </c>
      <c r="H9" s="111"/>
      <c r="I9" s="111">
        <v>1600000</v>
      </c>
      <c r="J9" s="111"/>
      <c r="K9" s="59"/>
    </row>
    <row r="10" spans="1:12" ht="27.75" customHeight="1" thickBot="1">
      <c r="A10" s="117">
        <v>7</v>
      </c>
      <c r="B10" s="124" t="s">
        <v>176</v>
      </c>
      <c r="C10" s="117" t="s">
        <v>12</v>
      </c>
      <c r="D10" s="117"/>
      <c r="E10" s="118">
        <v>2016</v>
      </c>
      <c r="F10" s="118">
        <v>2016</v>
      </c>
      <c r="G10" s="117">
        <v>600000</v>
      </c>
      <c r="H10" s="117"/>
      <c r="I10" s="117">
        <v>600000</v>
      </c>
      <c r="J10" s="117"/>
      <c r="K10" s="59"/>
    </row>
    <row r="11" spans="1:12" ht="30" customHeight="1" thickBot="1">
      <c r="A11" s="111">
        <v>8</v>
      </c>
      <c r="B11" s="123" t="s">
        <v>177</v>
      </c>
      <c r="C11" s="111" t="s">
        <v>12</v>
      </c>
      <c r="D11" s="111"/>
      <c r="E11" s="114">
        <v>2016</v>
      </c>
      <c r="F11" s="114">
        <v>2016</v>
      </c>
      <c r="G11" s="111">
        <v>275000</v>
      </c>
      <c r="H11" s="111"/>
      <c r="I11" s="111">
        <v>275000</v>
      </c>
      <c r="J11" s="111"/>
      <c r="K11" s="59"/>
    </row>
    <row r="12" spans="1:12" ht="30" customHeight="1" thickBot="1">
      <c r="A12" s="117">
        <v>9</v>
      </c>
      <c r="B12" s="124" t="s">
        <v>178</v>
      </c>
      <c r="C12" s="117" t="s">
        <v>12</v>
      </c>
      <c r="D12" s="117"/>
      <c r="E12" s="118">
        <v>2016</v>
      </c>
      <c r="F12" s="118">
        <v>2016</v>
      </c>
      <c r="G12" s="117">
        <v>250000</v>
      </c>
      <c r="H12" s="117"/>
      <c r="I12" s="117">
        <v>250000</v>
      </c>
      <c r="J12" s="117"/>
      <c r="K12" s="59"/>
    </row>
    <row r="13" spans="1:12" ht="30" customHeight="1" thickBot="1">
      <c r="A13" s="111">
        <v>10</v>
      </c>
      <c r="B13" s="123" t="s">
        <v>179</v>
      </c>
      <c r="C13" s="111" t="s">
        <v>12</v>
      </c>
      <c r="D13" s="111"/>
      <c r="E13" s="114">
        <v>2016</v>
      </c>
      <c r="F13" s="114">
        <v>2016</v>
      </c>
      <c r="G13" s="111">
        <v>220000</v>
      </c>
      <c r="H13" s="111"/>
      <c r="I13" s="111">
        <v>220000</v>
      </c>
      <c r="J13" s="111"/>
      <c r="K13" s="59"/>
    </row>
    <row r="14" spans="1:12" ht="30" customHeight="1" thickBot="1">
      <c r="A14" s="117">
        <v>11</v>
      </c>
      <c r="B14" s="124" t="s">
        <v>180</v>
      </c>
      <c r="C14" s="117" t="s">
        <v>181</v>
      </c>
      <c r="D14" s="117"/>
      <c r="E14" s="118">
        <v>2016</v>
      </c>
      <c r="F14" s="118">
        <v>2016</v>
      </c>
      <c r="G14" s="117">
        <v>200000</v>
      </c>
      <c r="H14" s="117"/>
      <c r="I14" s="117">
        <v>200000</v>
      </c>
      <c r="J14" s="117"/>
      <c r="K14" s="59"/>
    </row>
    <row r="15" spans="1:12" ht="30" customHeight="1" thickBot="1">
      <c r="A15" s="111">
        <v>12</v>
      </c>
      <c r="B15" s="122" t="s">
        <v>182</v>
      </c>
      <c r="C15" s="113" t="s">
        <v>12</v>
      </c>
      <c r="D15" s="113"/>
      <c r="E15" s="114">
        <v>2016</v>
      </c>
      <c r="F15" s="114">
        <v>2016</v>
      </c>
      <c r="G15" s="113">
        <v>100000</v>
      </c>
      <c r="H15" s="113"/>
      <c r="I15" s="113">
        <v>100000</v>
      </c>
      <c r="J15" s="112"/>
      <c r="K15" s="59"/>
    </row>
    <row r="16" spans="1:12" ht="30" customHeight="1" thickBot="1">
      <c r="A16" s="117">
        <v>13</v>
      </c>
      <c r="B16" s="124" t="s">
        <v>183</v>
      </c>
      <c r="C16" s="117" t="s">
        <v>12</v>
      </c>
      <c r="D16" s="117"/>
      <c r="E16" s="118">
        <v>2016</v>
      </c>
      <c r="F16" s="118">
        <v>2016</v>
      </c>
      <c r="G16" s="117">
        <v>200000</v>
      </c>
      <c r="H16" s="117"/>
      <c r="I16" s="117">
        <v>200000</v>
      </c>
      <c r="J16" s="117"/>
      <c r="K16" s="59"/>
    </row>
    <row r="17" spans="1:11" ht="30" customHeight="1" thickBot="1">
      <c r="A17" s="111">
        <v>14</v>
      </c>
      <c r="B17" s="123" t="s">
        <v>184</v>
      </c>
      <c r="C17" s="111" t="s">
        <v>12</v>
      </c>
      <c r="D17" s="111"/>
      <c r="E17" s="114">
        <v>2016</v>
      </c>
      <c r="F17" s="114">
        <v>2016</v>
      </c>
      <c r="G17" s="111">
        <v>150000</v>
      </c>
      <c r="H17" s="111"/>
      <c r="I17" s="111">
        <v>150000</v>
      </c>
      <c r="J17" s="111"/>
      <c r="K17" s="59"/>
    </row>
    <row r="18" spans="1:11" ht="30" customHeight="1" thickBot="1">
      <c r="A18" s="117">
        <v>15</v>
      </c>
      <c r="B18" s="124" t="s">
        <v>185</v>
      </c>
      <c r="C18" s="117" t="s">
        <v>12</v>
      </c>
      <c r="D18" s="117"/>
      <c r="E18" s="118">
        <v>2016</v>
      </c>
      <c r="F18" s="118">
        <v>2016</v>
      </c>
      <c r="G18" s="117">
        <v>120000</v>
      </c>
      <c r="H18" s="117"/>
      <c r="I18" s="117">
        <v>120000</v>
      </c>
      <c r="J18" s="117"/>
      <c r="K18" s="59"/>
    </row>
    <row r="19" spans="1:11" ht="30" customHeight="1" thickBot="1">
      <c r="A19" s="111">
        <v>16</v>
      </c>
      <c r="B19" s="122" t="s">
        <v>186</v>
      </c>
      <c r="C19" s="113" t="s">
        <v>12</v>
      </c>
      <c r="D19" s="113"/>
      <c r="E19" s="114">
        <v>2016</v>
      </c>
      <c r="F19" s="114">
        <v>2016</v>
      </c>
      <c r="G19" s="113">
        <v>120000</v>
      </c>
      <c r="H19" s="113"/>
      <c r="I19" s="113">
        <v>120000</v>
      </c>
      <c r="J19" s="112"/>
      <c r="K19" s="59"/>
    </row>
    <row r="20" spans="1:11" ht="30" customHeight="1" thickBot="1">
      <c r="A20" s="117">
        <v>17</v>
      </c>
      <c r="B20" s="124" t="s">
        <v>187</v>
      </c>
      <c r="C20" s="117" t="s">
        <v>12</v>
      </c>
      <c r="D20" s="117"/>
      <c r="E20" s="118">
        <v>2016</v>
      </c>
      <c r="F20" s="118">
        <v>2016</v>
      </c>
      <c r="G20" s="117">
        <v>200000</v>
      </c>
      <c r="H20" s="117"/>
      <c r="I20" s="117">
        <v>200000</v>
      </c>
      <c r="J20" s="117"/>
      <c r="K20" s="59"/>
    </row>
    <row r="21" spans="1:11" ht="30" customHeight="1" thickBot="1">
      <c r="A21" s="111">
        <v>18</v>
      </c>
      <c r="B21" s="123" t="s">
        <v>188</v>
      </c>
      <c r="C21" s="111" t="s">
        <v>12</v>
      </c>
      <c r="D21" s="111"/>
      <c r="E21" s="114">
        <v>2016</v>
      </c>
      <c r="F21" s="114">
        <v>2016</v>
      </c>
      <c r="G21" s="111">
        <v>75000</v>
      </c>
      <c r="H21" s="111"/>
      <c r="I21" s="111">
        <v>75000</v>
      </c>
      <c r="J21" s="111"/>
      <c r="K21" s="59"/>
    </row>
    <row r="22" spans="1:11" ht="30" customHeight="1" thickBot="1">
      <c r="A22" s="117">
        <v>19</v>
      </c>
      <c r="B22" s="124" t="s">
        <v>189</v>
      </c>
      <c r="C22" s="117" t="s">
        <v>12</v>
      </c>
      <c r="D22" s="117"/>
      <c r="E22" s="118">
        <v>2016</v>
      </c>
      <c r="F22" s="118">
        <v>2016</v>
      </c>
      <c r="G22" s="117">
        <v>60000</v>
      </c>
      <c r="H22" s="117"/>
      <c r="I22" s="117">
        <f t="shared" ref="I22" si="0">G22-H22</f>
        <v>60000</v>
      </c>
      <c r="J22" s="117"/>
      <c r="K22" s="59"/>
    </row>
    <row r="23" spans="1:11" ht="30" customHeight="1" thickBot="1">
      <c r="A23" s="111">
        <v>20</v>
      </c>
      <c r="B23" s="123" t="s">
        <v>190</v>
      </c>
      <c r="C23" s="111" t="s">
        <v>12</v>
      </c>
      <c r="D23" s="111"/>
      <c r="E23" s="114">
        <v>2016</v>
      </c>
      <c r="F23" s="114">
        <v>2016</v>
      </c>
      <c r="G23" s="111">
        <v>60000</v>
      </c>
      <c r="H23" s="111"/>
      <c r="I23" s="111">
        <v>60000</v>
      </c>
      <c r="J23" s="111"/>
      <c r="K23" s="59"/>
    </row>
    <row r="24" spans="1:11" ht="30" customHeight="1" thickBot="1">
      <c r="A24" s="117">
        <v>21</v>
      </c>
      <c r="B24" s="124" t="s">
        <v>191</v>
      </c>
      <c r="C24" s="117" t="s">
        <v>157</v>
      </c>
      <c r="D24" s="117"/>
      <c r="E24" s="118">
        <v>2016</v>
      </c>
      <c r="F24" s="118">
        <v>2016</v>
      </c>
      <c r="G24" s="117">
        <v>50000</v>
      </c>
      <c r="H24" s="117"/>
      <c r="I24" s="117">
        <v>50000</v>
      </c>
      <c r="J24" s="117"/>
      <c r="K24" s="59"/>
    </row>
    <row r="25" spans="1:11" ht="31.5" customHeight="1" thickBot="1">
      <c r="A25" s="111">
        <v>22</v>
      </c>
      <c r="B25" s="123" t="s">
        <v>192</v>
      </c>
      <c r="C25" s="111" t="s">
        <v>157</v>
      </c>
      <c r="D25" s="111"/>
      <c r="E25" s="114">
        <v>2016</v>
      </c>
      <c r="F25" s="114">
        <v>2016</v>
      </c>
      <c r="G25" s="111">
        <v>180000</v>
      </c>
      <c r="H25" s="111"/>
      <c r="I25" s="111">
        <v>180000</v>
      </c>
      <c r="J25" s="111"/>
      <c r="K25" s="59"/>
    </row>
    <row r="26" spans="1:11" ht="30" customHeight="1" thickBot="1">
      <c r="A26" s="117">
        <v>23</v>
      </c>
      <c r="B26" s="124" t="s">
        <v>193</v>
      </c>
      <c r="C26" s="117" t="s">
        <v>12</v>
      </c>
      <c r="D26" s="117"/>
      <c r="E26" s="118">
        <v>2016</v>
      </c>
      <c r="F26" s="118">
        <v>2016</v>
      </c>
      <c r="G26" s="117">
        <v>375000</v>
      </c>
      <c r="H26" s="117"/>
      <c r="I26" s="117">
        <v>375000</v>
      </c>
      <c r="J26" s="117"/>
      <c r="K26" s="59"/>
    </row>
    <row r="27" spans="1:11" ht="30" customHeight="1" thickBot="1">
      <c r="A27" s="111">
        <v>24</v>
      </c>
      <c r="B27" s="123" t="s">
        <v>194</v>
      </c>
      <c r="C27" s="111" t="s">
        <v>12</v>
      </c>
      <c r="D27" s="111"/>
      <c r="E27" s="114">
        <v>2016</v>
      </c>
      <c r="F27" s="114">
        <v>2016</v>
      </c>
      <c r="G27" s="111">
        <v>275000</v>
      </c>
      <c r="H27" s="111"/>
      <c r="I27" s="111">
        <v>275000</v>
      </c>
      <c r="J27" s="111"/>
      <c r="K27" s="59"/>
    </row>
    <row r="28" spans="1:11" ht="30" customHeight="1" thickBot="1">
      <c r="A28" s="117">
        <v>25</v>
      </c>
      <c r="B28" s="124" t="s">
        <v>195</v>
      </c>
      <c r="C28" s="117" t="s">
        <v>12</v>
      </c>
      <c r="D28" s="117"/>
      <c r="E28" s="118">
        <v>2016</v>
      </c>
      <c r="F28" s="118">
        <v>2016</v>
      </c>
      <c r="G28" s="117">
        <v>250000</v>
      </c>
      <c r="H28" s="117"/>
      <c r="I28" s="117">
        <v>250000</v>
      </c>
      <c r="J28" s="117"/>
      <c r="K28" s="59"/>
    </row>
    <row r="29" spans="1:11" ht="30" customHeight="1" thickBot="1">
      <c r="A29" s="111">
        <v>26</v>
      </c>
      <c r="B29" s="123" t="s">
        <v>196</v>
      </c>
      <c r="C29" s="111" t="s">
        <v>12</v>
      </c>
      <c r="D29" s="111"/>
      <c r="E29" s="114">
        <v>2016</v>
      </c>
      <c r="F29" s="114">
        <v>2016</v>
      </c>
      <c r="G29" s="111">
        <v>60000</v>
      </c>
      <c r="H29" s="111"/>
      <c r="I29" s="111">
        <v>60000</v>
      </c>
      <c r="J29" s="111"/>
      <c r="K29" s="59"/>
    </row>
    <row r="30" spans="1:11" ht="31.5" customHeight="1" thickBot="1">
      <c r="A30" s="117">
        <v>27</v>
      </c>
      <c r="B30" s="124" t="s">
        <v>197</v>
      </c>
      <c r="C30" s="117" t="s">
        <v>12</v>
      </c>
      <c r="D30" s="117"/>
      <c r="E30" s="118">
        <v>2016</v>
      </c>
      <c r="F30" s="118">
        <v>2016</v>
      </c>
      <c r="G30" s="117">
        <v>250000</v>
      </c>
      <c r="H30" s="117"/>
      <c r="I30" s="117">
        <v>250000</v>
      </c>
      <c r="J30" s="117"/>
      <c r="K30" s="59"/>
    </row>
    <row r="31" spans="1:11" ht="30" customHeight="1" thickBot="1">
      <c r="A31" s="111">
        <v>28</v>
      </c>
      <c r="B31" s="123" t="s">
        <v>198</v>
      </c>
      <c r="C31" s="111" t="s">
        <v>12</v>
      </c>
      <c r="D31" s="111"/>
      <c r="E31" s="114">
        <v>2016</v>
      </c>
      <c r="F31" s="114">
        <v>2016</v>
      </c>
      <c r="G31" s="111">
        <v>225000</v>
      </c>
      <c r="H31" s="111"/>
      <c r="I31" s="111">
        <v>225000</v>
      </c>
      <c r="J31" s="111"/>
      <c r="K31" s="59"/>
    </row>
    <row r="32" spans="1:11" ht="36.75" customHeight="1" thickBot="1">
      <c r="A32" s="117">
        <v>29</v>
      </c>
      <c r="B32" s="124" t="s">
        <v>199</v>
      </c>
      <c r="C32" s="117" t="s">
        <v>12</v>
      </c>
      <c r="D32" s="117"/>
      <c r="E32" s="118">
        <v>2016</v>
      </c>
      <c r="F32" s="118">
        <v>2016</v>
      </c>
      <c r="G32" s="117">
        <v>150000</v>
      </c>
      <c r="H32" s="117"/>
      <c r="I32" s="117">
        <v>150000</v>
      </c>
      <c r="J32" s="117"/>
      <c r="K32" s="59"/>
    </row>
    <row r="33" spans="1:11" ht="30" customHeight="1" thickBot="1">
      <c r="A33" s="111">
        <v>30</v>
      </c>
      <c r="B33" s="123" t="s">
        <v>200</v>
      </c>
      <c r="C33" s="111" t="s">
        <v>71</v>
      </c>
      <c r="D33" s="111"/>
      <c r="E33" s="114">
        <v>2016</v>
      </c>
      <c r="F33" s="114">
        <v>2016</v>
      </c>
      <c r="G33" s="111">
        <v>100000</v>
      </c>
      <c r="H33" s="111"/>
      <c r="I33" s="111">
        <v>100000</v>
      </c>
      <c r="J33" s="111"/>
      <c r="K33" s="59"/>
    </row>
    <row r="34" spans="1:11" ht="30" customHeight="1" thickBot="1">
      <c r="A34" s="117">
        <v>31</v>
      </c>
      <c r="B34" s="124" t="s">
        <v>201</v>
      </c>
      <c r="C34" s="117" t="s">
        <v>28</v>
      </c>
      <c r="D34" s="117"/>
      <c r="E34" s="118">
        <v>2016</v>
      </c>
      <c r="F34" s="118">
        <v>2016</v>
      </c>
      <c r="G34" s="117">
        <v>75000</v>
      </c>
      <c r="H34" s="117"/>
      <c r="I34" s="117">
        <v>75000</v>
      </c>
      <c r="J34" s="117"/>
      <c r="K34" s="59"/>
    </row>
    <row r="35" spans="1:11" ht="33" customHeight="1" thickBot="1">
      <c r="A35" s="111">
        <v>32</v>
      </c>
      <c r="B35" s="123" t="s">
        <v>202</v>
      </c>
      <c r="C35" s="111" t="s">
        <v>12</v>
      </c>
      <c r="D35" s="111"/>
      <c r="E35" s="114">
        <v>2016</v>
      </c>
      <c r="F35" s="114">
        <v>2016</v>
      </c>
      <c r="G35" s="111">
        <v>50000</v>
      </c>
      <c r="H35" s="111"/>
      <c r="I35" s="111">
        <v>50000</v>
      </c>
      <c r="J35" s="111"/>
      <c r="K35" s="59"/>
    </row>
    <row r="36" spans="1:11" ht="30" customHeight="1" thickBot="1">
      <c r="A36" s="117">
        <v>33</v>
      </c>
      <c r="B36" s="124" t="s">
        <v>203</v>
      </c>
      <c r="C36" s="117" t="s">
        <v>12</v>
      </c>
      <c r="D36" s="117"/>
      <c r="E36" s="118">
        <v>2016</v>
      </c>
      <c r="F36" s="118">
        <v>2016</v>
      </c>
      <c r="G36" s="117">
        <v>50000</v>
      </c>
      <c r="H36" s="117"/>
      <c r="I36" s="117">
        <v>50000</v>
      </c>
      <c r="J36" s="117"/>
      <c r="K36" s="59"/>
    </row>
    <row r="37" spans="1:11" ht="30" customHeight="1" thickBot="1">
      <c r="A37" s="111">
        <v>34</v>
      </c>
      <c r="B37" s="123" t="s">
        <v>204</v>
      </c>
      <c r="C37" s="111" t="s">
        <v>12</v>
      </c>
      <c r="D37" s="111"/>
      <c r="E37" s="114">
        <v>2016</v>
      </c>
      <c r="F37" s="114">
        <v>2016</v>
      </c>
      <c r="G37" s="111">
        <v>50000</v>
      </c>
      <c r="H37" s="111"/>
      <c r="I37" s="111">
        <v>50000</v>
      </c>
      <c r="J37" s="111"/>
      <c r="K37" s="59"/>
    </row>
    <row r="38" spans="1:11" ht="38.25" customHeight="1" thickBot="1">
      <c r="A38" s="117">
        <v>35</v>
      </c>
      <c r="B38" s="124" t="s">
        <v>205</v>
      </c>
      <c r="C38" s="117" t="s">
        <v>12</v>
      </c>
      <c r="D38" s="117"/>
      <c r="E38" s="118">
        <v>2016</v>
      </c>
      <c r="F38" s="118">
        <v>2016</v>
      </c>
      <c r="G38" s="117">
        <v>30000</v>
      </c>
      <c r="H38" s="117"/>
      <c r="I38" s="117">
        <v>30000</v>
      </c>
      <c r="J38" s="117"/>
      <c r="K38" s="59"/>
    </row>
    <row r="39" spans="1:11" ht="38.25" customHeight="1" thickBot="1">
      <c r="A39" s="111">
        <v>36</v>
      </c>
      <c r="B39" s="123" t="s">
        <v>206</v>
      </c>
      <c r="C39" s="111" t="s">
        <v>12</v>
      </c>
      <c r="D39" s="111"/>
      <c r="E39" s="114">
        <v>2016</v>
      </c>
      <c r="F39" s="114">
        <v>2016</v>
      </c>
      <c r="G39" s="111">
        <v>50000</v>
      </c>
      <c r="H39" s="111"/>
      <c r="I39" s="111">
        <v>50000</v>
      </c>
      <c r="J39" s="111"/>
      <c r="K39" s="59"/>
    </row>
    <row r="40" spans="1:11" ht="38.25" customHeight="1" thickBot="1">
      <c r="A40" s="117">
        <v>37</v>
      </c>
      <c r="B40" s="124" t="s">
        <v>207</v>
      </c>
      <c r="C40" s="117" t="s">
        <v>12</v>
      </c>
      <c r="D40" s="117"/>
      <c r="E40" s="118">
        <v>2016</v>
      </c>
      <c r="F40" s="118">
        <v>2016</v>
      </c>
      <c r="G40" s="117">
        <v>30000</v>
      </c>
      <c r="H40" s="117"/>
      <c r="I40" s="117">
        <v>30000</v>
      </c>
      <c r="J40" s="117"/>
      <c r="K40" s="59"/>
    </row>
    <row r="41" spans="1:11" ht="27.75" customHeight="1" thickBot="1">
      <c r="A41" s="111">
        <v>38</v>
      </c>
      <c r="B41" s="123" t="s">
        <v>208</v>
      </c>
      <c r="C41" s="111" t="s">
        <v>114</v>
      </c>
      <c r="D41" s="111"/>
      <c r="E41" s="114">
        <v>2016</v>
      </c>
      <c r="F41" s="114">
        <v>2016</v>
      </c>
      <c r="G41" s="111">
        <v>100000</v>
      </c>
      <c r="H41" s="111"/>
      <c r="I41" s="111">
        <v>100000</v>
      </c>
      <c r="J41" s="111"/>
      <c r="K41" s="59"/>
    </row>
    <row r="42" spans="1:11" ht="27.75" customHeight="1" thickBot="1">
      <c r="A42" s="117">
        <v>39</v>
      </c>
      <c r="B42" s="124" t="s">
        <v>209</v>
      </c>
      <c r="C42" s="117" t="s">
        <v>114</v>
      </c>
      <c r="D42" s="117"/>
      <c r="E42" s="118">
        <v>2016</v>
      </c>
      <c r="F42" s="118">
        <v>2016</v>
      </c>
      <c r="G42" s="117">
        <v>100000</v>
      </c>
      <c r="H42" s="117"/>
      <c r="I42" s="117">
        <v>100000</v>
      </c>
      <c r="J42" s="117"/>
      <c r="K42" s="59"/>
    </row>
    <row r="43" spans="1:11" ht="27" customHeight="1" thickBot="1">
      <c r="A43" s="111">
        <v>40</v>
      </c>
      <c r="B43" s="123" t="s">
        <v>210</v>
      </c>
      <c r="C43" s="111" t="s">
        <v>114</v>
      </c>
      <c r="D43" s="111"/>
      <c r="E43" s="114">
        <v>2016</v>
      </c>
      <c r="F43" s="114">
        <v>2016</v>
      </c>
      <c r="G43" s="111">
        <v>100000</v>
      </c>
      <c r="H43" s="111"/>
      <c r="I43" s="111">
        <v>100000</v>
      </c>
      <c r="J43" s="111"/>
      <c r="K43" s="59"/>
    </row>
    <row r="44" spans="1:11" ht="30" customHeight="1" thickBot="1">
      <c r="A44" s="117">
        <v>41</v>
      </c>
      <c r="B44" s="124" t="s">
        <v>211</v>
      </c>
      <c r="C44" s="117" t="s">
        <v>12</v>
      </c>
      <c r="D44" s="117"/>
      <c r="E44" s="118">
        <v>2016</v>
      </c>
      <c r="F44" s="118">
        <v>2016</v>
      </c>
      <c r="G44" s="117">
        <v>41000</v>
      </c>
      <c r="H44" s="117"/>
      <c r="I44" s="117">
        <v>41000</v>
      </c>
      <c r="J44" s="117"/>
      <c r="K44" s="59"/>
    </row>
    <row r="45" spans="1:11" ht="30.75" customHeight="1" thickBot="1">
      <c r="A45" s="111">
        <v>42</v>
      </c>
      <c r="B45" s="123" t="s">
        <v>212</v>
      </c>
      <c r="C45" s="111" t="s">
        <v>12</v>
      </c>
      <c r="D45" s="111"/>
      <c r="E45" s="114">
        <v>2016</v>
      </c>
      <c r="F45" s="114">
        <v>2016</v>
      </c>
      <c r="G45" s="111">
        <v>70000</v>
      </c>
      <c r="H45" s="111"/>
      <c r="I45" s="111">
        <v>70000</v>
      </c>
      <c r="J45" s="111"/>
      <c r="K45" s="59"/>
    </row>
    <row r="46" spans="1:11" ht="30" customHeight="1" thickBot="1">
      <c r="A46" s="117">
        <v>43</v>
      </c>
      <c r="B46" s="124" t="s">
        <v>213</v>
      </c>
      <c r="C46" s="117" t="s">
        <v>12</v>
      </c>
      <c r="D46" s="117"/>
      <c r="E46" s="118">
        <v>2016</v>
      </c>
      <c r="F46" s="118">
        <v>2016</v>
      </c>
      <c r="G46" s="117">
        <v>30000</v>
      </c>
      <c r="H46" s="117"/>
      <c r="I46" s="117">
        <v>30000</v>
      </c>
      <c r="J46" s="117"/>
      <c r="K46" s="59"/>
    </row>
    <row r="47" spans="1:11" ht="30" customHeight="1" thickBot="1">
      <c r="A47" s="111">
        <v>44</v>
      </c>
      <c r="B47" s="123" t="s">
        <v>214</v>
      </c>
      <c r="C47" s="111" t="s">
        <v>12</v>
      </c>
      <c r="D47" s="111" t="s">
        <v>215</v>
      </c>
      <c r="E47" s="114">
        <v>2014</v>
      </c>
      <c r="F47" s="114">
        <v>2016</v>
      </c>
      <c r="G47" s="111">
        <v>3668618</v>
      </c>
      <c r="H47" s="111">
        <v>1085266</v>
      </c>
      <c r="I47" s="111">
        <v>4040000</v>
      </c>
      <c r="J47" s="111"/>
      <c r="K47" s="59"/>
    </row>
    <row r="48" spans="1:11" ht="30" customHeight="1" thickBot="1">
      <c r="A48" s="117">
        <v>45</v>
      </c>
      <c r="B48" s="124" t="s">
        <v>216</v>
      </c>
      <c r="C48" s="117" t="s">
        <v>114</v>
      </c>
      <c r="D48" s="117"/>
      <c r="E48" s="118">
        <v>2014</v>
      </c>
      <c r="F48" s="118">
        <v>2016</v>
      </c>
      <c r="G48" s="117">
        <v>3699111</v>
      </c>
      <c r="H48" s="117">
        <v>1212206</v>
      </c>
      <c r="I48" s="117">
        <v>4070000</v>
      </c>
      <c r="J48" s="117"/>
      <c r="K48" s="59"/>
    </row>
    <row r="49" spans="1:11" ht="30" customHeight="1" thickBot="1">
      <c r="A49" s="111">
        <v>46</v>
      </c>
      <c r="B49" s="123" t="s">
        <v>217</v>
      </c>
      <c r="C49" s="111" t="s">
        <v>12</v>
      </c>
      <c r="D49" s="111" t="s">
        <v>218</v>
      </c>
      <c r="E49" s="114">
        <v>2015</v>
      </c>
      <c r="F49" s="114">
        <v>2017</v>
      </c>
      <c r="G49" s="111">
        <v>2250000</v>
      </c>
      <c r="H49" s="111"/>
      <c r="I49" s="111">
        <v>1025000</v>
      </c>
      <c r="J49" s="111"/>
      <c r="K49" s="59"/>
    </row>
    <row r="50" spans="1:11" ht="30" customHeight="1" thickBot="1">
      <c r="A50" s="117">
        <v>47</v>
      </c>
      <c r="B50" s="124" t="s">
        <v>219</v>
      </c>
      <c r="C50" s="117" t="s">
        <v>181</v>
      </c>
      <c r="D50" s="117" t="s">
        <v>220</v>
      </c>
      <c r="E50" s="118">
        <v>2016</v>
      </c>
      <c r="F50" s="118">
        <v>2018</v>
      </c>
      <c r="G50" s="117">
        <v>8000000</v>
      </c>
      <c r="H50" s="117"/>
      <c r="I50" s="117">
        <v>1750000</v>
      </c>
      <c r="J50" s="117"/>
      <c r="K50" s="59"/>
    </row>
    <row r="51" spans="1:11" ht="30" customHeight="1" thickBot="1">
      <c r="A51" s="111">
        <v>48</v>
      </c>
      <c r="B51" s="123" t="s">
        <v>221</v>
      </c>
      <c r="C51" s="111" t="s">
        <v>98</v>
      </c>
      <c r="D51" s="111"/>
      <c r="E51" s="114">
        <v>2016</v>
      </c>
      <c r="F51" s="114">
        <v>2018</v>
      </c>
      <c r="G51" s="111">
        <v>8000000</v>
      </c>
      <c r="H51" s="111"/>
      <c r="I51" s="111">
        <v>1250000</v>
      </c>
      <c r="J51" s="111"/>
      <c r="K51" s="59"/>
    </row>
    <row r="52" spans="1:11" ht="30" customHeight="1" thickBot="1">
      <c r="A52" s="117">
        <v>49</v>
      </c>
      <c r="B52" s="124" t="s">
        <v>222</v>
      </c>
      <c r="C52" s="117" t="s">
        <v>66</v>
      </c>
      <c r="D52" s="117" t="s">
        <v>223</v>
      </c>
      <c r="E52" s="117"/>
      <c r="F52" s="117"/>
      <c r="G52" s="117">
        <v>2415676</v>
      </c>
      <c r="H52" s="117">
        <v>180197</v>
      </c>
      <c r="I52" s="117">
        <v>2593756</v>
      </c>
      <c r="J52" s="117"/>
      <c r="K52" s="59"/>
    </row>
    <row r="53" spans="1:11" ht="24.95" customHeight="1" thickBot="1">
      <c r="A53" s="154" t="s">
        <v>20</v>
      </c>
      <c r="B53" s="155"/>
      <c r="C53" s="155"/>
      <c r="D53" s="155"/>
      <c r="E53" s="155"/>
      <c r="F53" s="156"/>
      <c r="G53" s="119">
        <f>SUM(G4:G52)</f>
        <v>49677643</v>
      </c>
      <c r="H53" s="119">
        <f>SUM(H4:H52)</f>
        <v>2477669</v>
      </c>
      <c r="I53" s="119">
        <f>SUM(I4:I52)</f>
        <v>33372994</v>
      </c>
      <c r="J53" s="120"/>
      <c r="K53" s="59"/>
    </row>
    <row r="54" spans="1:11" ht="17.25" customHeight="1">
      <c r="A54" s="59"/>
      <c r="B54" s="59"/>
      <c r="C54" s="59"/>
      <c r="D54" s="75"/>
      <c r="E54" s="74"/>
      <c r="F54" s="74"/>
      <c r="G54" s="59"/>
      <c r="H54" s="75"/>
      <c r="I54" s="59"/>
      <c r="J54" s="76"/>
      <c r="K54" s="59"/>
    </row>
  </sheetData>
  <mergeCells count="11">
    <mergeCell ref="A1:I1"/>
    <mergeCell ref="B2:B3"/>
    <mergeCell ref="A2:A3"/>
    <mergeCell ref="A53:F53"/>
    <mergeCell ref="J2:J3"/>
    <mergeCell ref="I2:I3"/>
    <mergeCell ref="H2:H3"/>
    <mergeCell ref="G2:G3"/>
    <mergeCell ref="E2:F2"/>
    <mergeCell ref="D2:D3"/>
    <mergeCell ref="C2:C3"/>
  </mergeCells>
  <printOptions horizontalCentered="1"/>
  <pageMargins left="1.1417322834645669" right="0.98425196850393704" top="0.98425196850393704" bottom="0.98425196850393704" header="0.51181102362204722" footer="0.51181102362204722"/>
  <pageSetup paperSize="9" scale="82" firstPageNumber="14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2006-09-26T09:04:32Z</dcterms:created>
  <dcterms:modified xsi:type="dcterms:W3CDTF">2016-11-24T10:25:54Z</dcterms:modified>
  <cp:category/>
  <cp:contentStatus/>
</cp:coreProperties>
</file>