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8010" tabRatio="950" activeTab="11"/>
  </bookViews>
  <sheets>
    <sheet name="ÜNİVERSİTE" sheetId="32" r:id="rId1"/>
    <sheet name="KARAYOL" sheetId="5" r:id="rId2"/>
    <sheet name="DSİ" sheetId="4" r:id="rId3"/>
    <sheet name="TCDD" sheetId="29" r:id="rId4"/>
    <sheet name="DHMİ" sheetId="8" r:id="rId5"/>
    <sheet name="İLLER" sheetId="6" r:id="rId6"/>
    <sheet name="TEİAŞ" sheetId="23" r:id="rId7"/>
    <sheet name="ORMAN BÖLGE" sheetId="34" r:id="rId8"/>
    <sheet name="VAKIF" sheetId="11" r:id="rId9"/>
    <sheet name="MİLLİ EĞİTİM" sheetId="26" r:id="rId10"/>
    <sheet name="SAĞLIK" sheetId="12" r:id="rId11"/>
    <sheet name="SPOR" sheetId="28" r:id="rId12"/>
    <sheet name="ÇEVRE" sheetId="18" r:id="rId13"/>
    <sheet name="EMNİYET" sheetId="43" r:id="rId14"/>
    <sheet name="112 ACİL" sheetId="27" r:id="rId15"/>
    <sheet name="AİLE VE SOS" sheetId="13" r:id="rId16"/>
    <sheet name="AFET" sheetId="15" r:id="rId17"/>
    <sheet name="GIDA" sheetId="19" r:id="rId18"/>
    <sheet name="ORMAN VE SU" sheetId="7" r:id="rId19"/>
    <sheet name="TOKİ" sheetId="24" r:id="rId20"/>
    <sheet name="KÜLTÜR" sheetId="40" r:id="rId21"/>
    <sheet name="ÖZEL İDARE" sheetId="37" r:id="rId22"/>
    <sheet name="BELEDİYE BAŞKANLIĞI" sheetId="39" r:id="rId23"/>
    <sheet name="D.BELEDİYLER " sheetId="41" r:id="rId24"/>
  </sheets>
  <definedNames>
    <definedName name="_xlnm._FilterDatabase" localSheetId="14" hidden="1">'112 ACİL'!#REF!</definedName>
    <definedName name="_xlnm._FilterDatabase" localSheetId="16" hidden="1">AFET!#REF!</definedName>
    <definedName name="_xlnm._FilterDatabase" localSheetId="15" hidden="1">'AİLE VE SOS'!#REF!</definedName>
    <definedName name="_xlnm._FilterDatabase" localSheetId="12" hidden="1">ÇEVRE!#REF!</definedName>
    <definedName name="_xlnm._FilterDatabase" localSheetId="4" hidden="1">DHMİ!#REF!</definedName>
    <definedName name="_xlnm._FilterDatabase" localSheetId="2" hidden="1">DSİ!#REF!</definedName>
    <definedName name="_xlnm._FilterDatabase" localSheetId="17" hidden="1">GIDA!#REF!</definedName>
    <definedName name="_xlnm._FilterDatabase" localSheetId="5" hidden="1">İLLER!#REF!</definedName>
    <definedName name="_xlnm._FilterDatabase" localSheetId="1" hidden="1">KARAYOL!#REF!</definedName>
    <definedName name="_xlnm._FilterDatabase" localSheetId="9" hidden="1">'MİLLİ EĞİTİM'!#REF!</definedName>
    <definedName name="_xlnm._FilterDatabase" localSheetId="18" hidden="1">'ORMAN VE SU'!#REF!</definedName>
    <definedName name="_xlnm._FilterDatabase" localSheetId="10" hidden="1">SAĞLIK!#REF!</definedName>
    <definedName name="_xlnm._FilterDatabase" localSheetId="11" hidden="1">SPOR!$C$1:$C$15</definedName>
    <definedName name="_xlnm._FilterDatabase" localSheetId="3" hidden="1">TCDD!#REF!</definedName>
    <definedName name="_xlnm._FilterDatabase" localSheetId="6" hidden="1">TEİAŞ!#REF!</definedName>
    <definedName name="_xlnm._FilterDatabase" localSheetId="19" hidden="1">TOKİ!#REF!</definedName>
    <definedName name="_xlnm._FilterDatabase" localSheetId="0" hidden="1">ÜNİVERSİTE!#REF!</definedName>
    <definedName name="_xlnm._FilterDatabase" localSheetId="8" hidden="1">VAKIF!#REF!</definedName>
    <definedName name="_xlnm.Print_Area" localSheetId="14">'112 ACİL'!$A$1:$J$5</definedName>
    <definedName name="_xlnm.Print_Area" localSheetId="16">AFET!$A$1:$J$10</definedName>
    <definedName name="_xlnm.Print_Area" localSheetId="15">'AİLE VE SOS'!$A$1:$J$5</definedName>
    <definedName name="_xlnm.Print_Area" localSheetId="22">'BELEDİYE BAŞKANLIĞI'!$A$1:$J$22</definedName>
    <definedName name="_xlnm.Print_Area" localSheetId="12">ÇEVRE!$A$1:$J$10</definedName>
    <definedName name="_xlnm.Print_Area" localSheetId="23">'D.BELEDİYLER '!$A$1:$J$8</definedName>
    <definedName name="_xlnm.Print_Area" localSheetId="4">DHMİ!$A$1:$K$6</definedName>
    <definedName name="_xlnm.Print_Area" localSheetId="2">DSİ!$A$1:$J$43</definedName>
    <definedName name="_xlnm.Print_Area" localSheetId="13">EMNİYET!$A$1:$K$6</definedName>
    <definedName name="_xlnm.Print_Area" localSheetId="17">GIDA!$A$1:$J$25</definedName>
    <definedName name="_xlnm.Print_Area" localSheetId="5">İLLER!$A$1:$K$8</definedName>
    <definedName name="_xlnm.Print_Area" localSheetId="1">KARAYOL!$A$1:$J$44</definedName>
    <definedName name="_xlnm.Print_Area" localSheetId="20">KÜLTÜR!$A$1:$J$12</definedName>
    <definedName name="_xlnm.Print_Area" localSheetId="9">'MİLLİ EĞİTİM'!$A$1:$J$22</definedName>
    <definedName name="_xlnm.Print_Area" localSheetId="7">'ORMAN BÖLGE'!$A$1:$J$10</definedName>
    <definedName name="_xlnm.Print_Area" localSheetId="18">'ORMAN VE SU'!$A$1:$K$6</definedName>
    <definedName name="_xlnm.Print_Area" localSheetId="21">'ÖZEL İDARE'!$A$1:$K$16</definedName>
    <definedName name="_xlnm.Print_Area" localSheetId="10">SAĞLIK!$A$1:$J$15</definedName>
    <definedName name="_xlnm.Print_Area" localSheetId="11">SPOR!$A$1:$K$12</definedName>
    <definedName name="_xlnm.Print_Area" localSheetId="3">TCDD!$A$1:$I$19</definedName>
    <definedName name="_xlnm.Print_Area" localSheetId="6">TEİAŞ!$A$1:$I$7</definedName>
    <definedName name="_xlnm.Print_Area" localSheetId="19">TOKİ!$A$1:$J$10</definedName>
    <definedName name="_xlnm.Print_Area" localSheetId="0">ÜNİVERSİTE!$A$1:$J$11</definedName>
    <definedName name="_xlnm.Print_Area" localSheetId="8">VAKIF!$A$1:$J$7</definedName>
    <definedName name="_xlnm.Print_Titles" localSheetId="14">'112 ACİL'!$2:$3</definedName>
    <definedName name="_xlnm.Print_Titles" localSheetId="16">AFET!$2:$3</definedName>
    <definedName name="_xlnm.Print_Titles" localSheetId="15">'AİLE VE SOS'!$2:$3</definedName>
    <definedName name="_xlnm.Print_Titles" localSheetId="12">ÇEVRE!$2:$3</definedName>
    <definedName name="_xlnm.Print_Titles" localSheetId="4">DHMİ!$2:$3</definedName>
    <definedName name="_xlnm.Print_Titles" localSheetId="2">DSİ!$2:$3</definedName>
    <definedName name="_xlnm.Print_Titles" localSheetId="17">GIDA!$2:$3</definedName>
    <definedName name="_xlnm.Print_Titles" localSheetId="5">İLLER!$2:$3</definedName>
    <definedName name="_xlnm.Print_Titles" localSheetId="1">KARAYOL!$2:$3</definedName>
    <definedName name="_xlnm.Print_Titles" localSheetId="9">'MİLLİ EĞİTİM'!$2:$3</definedName>
    <definedName name="_xlnm.Print_Titles" localSheetId="18">'ORMAN VE SU'!$2:$3</definedName>
    <definedName name="_xlnm.Print_Titles" localSheetId="10">SAĞLIK!$2:$3</definedName>
    <definedName name="_xlnm.Print_Titles" localSheetId="11">SPOR!$2:$3</definedName>
    <definedName name="_xlnm.Print_Titles" localSheetId="3">TCDD!$2:$3</definedName>
    <definedName name="_xlnm.Print_Titles" localSheetId="6">TEİAŞ!$2:$3</definedName>
    <definedName name="_xlnm.Print_Titles" localSheetId="19">TOKİ!$2:$3</definedName>
    <definedName name="_xlnm.Print_Titles" localSheetId="0">ÜNİVERSİTE!$2:$3</definedName>
    <definedName name="_xlnm.Print_Titles" localSheetId="8">VAKIF!$2:$3</definedName>
  </definedNames>
  <calcPr calcId="162913"/>
</workbook>
</file>

<file path=xl/calcChain.xml><?xml version="1.0" encoding="utf-8"?>
<calcChain xmlns="http://schemas.openxmlformats.org/spreadsheetml/2006/main">
  <c r="J8" i="6" l="1"/>
  <c r="H22" i="26" l="1"/>
  <c r="G22" i="26"/>
  <c r="I22" i="26"/>
  <c r="J6" i="43" l="1"/>
  <c r="H6" i="43"/>
  <c r="G6" i="43"/>
  <c r="I22" i="39" l="1"/>
  <c r="H22" i="39"/>
  <c r="G22" i="39" l="1"/>
  <c r="I8" i="41"/>
  <c r="H8" i="41"/>
  <c r="G8" i="41"/>
  <c r="J9" i="37"/>
  <c r="H9" i="37"/>
  <c r="H15" i="37"/>
  <c r="H19" i="29" l="1"/>
  <c r="G19" i="29"/>
  <c r="F19" i="29"/>
  <c r="H12" i="40"/>
  <c r="G12" i="40"/>
  <c r="I12" i="40"/>
  <c r="I25" i="19"/>
  <c r="G25" i="19"/>
  <c r="J12" i="28" l="1"/>
  <c r="I12" i="28"/>
  <c r="G12" i="28"/>
  <c r="H12" i="28"/>
  <c r="I10" i="18"/>
  <c r="H10" i="18"/>
  <c r="G10" i="18"/>
  <c r="G6" i="7" l="1"/>
  <c r="H9" i="24" l="1"/>
  <c r="G7" i="11" l="1"/>
  <c r="J6" i="8"/>
  <c r="H6" i="8"/>
  <c r="H8" i="6"/>
  <c r="I8" i="6"/>
  <c r="G8" i="6"/>
  <c r="H6" i="7" l="1"/>
  <c r="J6" i="7"/>
  <c r="I43" i="4" l="1"/>
  <c r="H43" i="4"/>
  <c r="G43" i="4"/>
  <c r="I44" i="5" l="1"/>
  <c r="H44" i="5"/>
  <c r="G44" i="5"/>
  <c r="I10" i="15" l="1"/>
  <c r="G10" i="15"/>
  <c r="H5" i="13" l="1"/>
  <c r="I5" i="13"/>
  <c r="I5" i="27"/>
  <c r="H5" i="27"/>
  <c r="G5" i="27"/>
  <c r="I10" i="34" l="1"/>
  <c r="G15" i="12" l="1"/>
  <c r="I15" i="12"/>
  <c r="I11" i="32" l="1"/>
  <c r="H7" i="23"/>
  <c r="G10" i="34" l="1"/>
  <c r="H11" i="32" l="1"/>
  <c r="G5" i="13" l="1"/>
  <c r="H10" i="15" l="1"/>
  <c r="H7" i="11" l="1"/>
  <c r="I7" i="11"/>
  <c r="F11" i="32" l="1"/>
  <c r="G7" i="23"/>
  <c r="F7" i="23"/>
  <c r="H15" i="12" l="1"/>
</calcChain>
</file>

<file path=xl/sharedStrings.xml><?xml version="1.0" encoding="utf-8"?>
<sst xmlns="http://schemas.openxmlformats.org/spreadsheetml/2006/main" count="947" uniqueCount="421">
  <si>
    <t>SIRA NO</t>
  </si>
  <si>
    <t>SEKTÖRÜN ADI</t>
  </si>
  <si>
    <t>PROJENİN ADI</t>
  </si>
  <si>
    <t>YERİ                              ( İLÇESİ )</t>
  </si>
  <si>
    <t>KARAKTERİSTİĞİ</t>
  </si>
  <si>
    <t>İŞİN</t>
  </si>
  <si>
    <t>PROJE TUTARI                ( TL )</t>
  </si>
  <si>
    <t>Başlama Tarihi</t>
  </si>
  <si>
    <t>Bitiş        Tarihi</t>
  </si>
  <si>
    <t>-</t>
  </si>
  <si>
    <t>T O P L A M</t>
  </si>
  <si>
    <t>Hayvancılığı Geliştirme Projesi</t>
  </si>
  <si>
    <t>Kontrol Hizmetlerinin Geliştirilmesi Projesi</t>
  </si>
  <si>
    <t>Su Ürünleri Üretimini Geliştirme Projesi</t>
  </si>
  <si>
    <t>TOPLAM</t>
  </si>
  <si>
    <t>Restorasyon</t>
  </si>
  <si>
    <t xml:space="preserve">8 Derslikli </t>
  </si>
  <si>
    <t>Bitkisel Üretimi Geliştirme Projesi</t>
  </si>
  <si>
    <t>Çayır Mera Yem Bitkileri Üretimini Geliştirme Projesi</t>
  </si>
  <si>
    <t>Kırsal Kalkınma Yatırımlarının  Desteklenmesi Projesi</t>
  </si>
  <si>
    <t>Kadın Çiftçiler Tarımsal Yayım Projesi</t>
  </si>
  <si>
    <t>MERKEZ</t>
  </si>
  <si>
    <t xml:space="preserve">Refahiye </t>
  </si>
  <si>
    <t>Merkez</t>
  </si>
  <si>
    <t>İnşaat</t>
  </si>
  <si>
    <t>Otlukbeli</t>
  </si>
  <si>
    <t>İliç</t>
  </si>
  <si>
    <t>Kemah</t>
  </si>
  <si>
    <t>Kemaliye</t>
  </si>
  <si>
    <t>Kanalizasyon</t>
  </si>
  <si>
    <t>İçme Suyu</t>
  </si>
  <si>
    <t xml:space="preserve">Kavakyolu </t>
  </si>
  <si>
    <t>DHMİ</t>
  </si>
  <si>
    <t>Hayvan Hastalıkları ve Zararları ile Mücadele</t>
  </si>
  <si>
    <t>Mera Hizmetleri</t>
  </si>
  <si>
    <t>Tarımsal Yayın Hizmetleri Desteklenmesi Projesi</t>
  </si>
  <si>
    <t xml:space="preserve">DAP İlleri Arazi Toplulaştırma Projesi Devam Eden İşler </t>
  </si>
  <si>
    <t>Hayvancılık Yatırımlarının Desteklenmesi Projesi</t>
  </si>
  <si>
    <t>PROJE TUTARI      (ihale tutarı)          ( TL )</t>
  </si>
  <si>
    <t xml:space="preserve">Erzincan Turna Çayırı Barajı  Sulaması Proje Yapımı </t>
  </si>
  <si>
    <t xml:space="preserve">Kemah </t>
  </si>
  <si>
    <t xml:space="preserve">Kati Proje </t>
  </si>
  <si>
    <t xml:space="preserve">Erzincan  Merjez Ağılözü Göleti Planlama ve Proje Yapımı </t>
  </si>
  <si>
    <t xml:space="preserve">Üzümlü </t>
  </si>
  <si>
    <t xml:space="preserve">Küçük Su İşleri Taşkın Koruma </t>
  </si>
  <si>
    <t>Erzincan Üzümlü Deresi 3. Kısım</t>
  </si>
  <si>
    <t>Bina ve Tesis Yapımı</t>
  </si>
  <si>
    <t xml:space="preserve">Tercan </t>
  </si>
  <si>
    <t xml:space="preserve">Bakım ve Onarım </t>
  </si>
  <si>
    <t xml:space="preserve">Derslikler ve Merkezi Birimler </t>
  </si>
  <si>
    <t xml:space="preserve">Açık ve Kapalı Spor Tesisleri </t>
  </si>
  <si>
    <t xml:space="preserve">Lojman ve Sosyal Tesisler </t>
  </si>
  <si>
    <t>Kampüs Alt Yapısı</t>
  </si>
  <si>
    <t xml:space="preserve">Muhtelif İşler </t>
  </si>
  <si>
    <t xml:space="preserve">Yayın Alımı </t>
  </si>
  <si>
    <t>Çeşitli Ünitelerin Etüd Pr.</t>
  </si>
  <si>
    <t>İliç 4 Daire Lojman Yapımı</t>
  </si>
  <si>
    <t>Eriç Bağıştaş EİH</t>
  </si>
  <si>
    <t xml:space="preserve">Mamahatun Kervansarayı, Mamahatun Cami Hamamı Türbesi </t>
  </si>
  <si>
    <t>Çayırlı</t>
  </si>
  <si>
    <t xml:space="preserve">Etüt- Proje-İnşaat </t>
  </si>
  <si>
    <t>Erzincan- Pülümür Yol Ayr 12. Bl.hd</t>
  </si>
  <si>
    <t xml:space="preserve">Erzincan- Çevre Yolu </t>
  </si>
  <si>
    <t>Reşadiye- İmranlı Ayr</t>
  </si>
  <si>
    <t>Erzincan Havaalnnı Ayr Pülümür Ayr</t>
  </si>
  <si>
    <t>2A/55 km</t>
  </si>
  <si>
    <t>Erzincan- Kemah Ayr Çağlayan Yolu</t>
  </si>
  <si>
    <t>İliç Grup Köprüleri</t>
  </si>
  <si>
    <t>Fırat Grup Köprüleri</t>
  </si>
  <si>
    <t>Mercan  Grup Köprüleri</t>
  </si>
  <si>
    <t>Devlet ve İl Yolları Asfalt Programı</t>
  </si>
  <si>
    <t>Muhtelif</t>
  </si>
  <si>
    <t>Yol Bakım Onarım</t>
  </si>
  <si>
    <t>Muhtelif Köprü Onarımı</t>
  </si>
  <si>
    <t>Trafik Hizmetlieri Çalışmaları</t>
  </si>
  <si>
    <t>PROJE ADI</t>
  </si>
  <si>
    <t>Fidan Üretim Projesi</t>
  </si>
  <si>
    <t>Kadastro Projesi</t>
  </si>
  <si>
    <t>Orman Köyleri Etüd Prj</t>
  </si>
  <si>
    <t xml:space="preserve">Bahçelievler Ortaokulu </t>
  </si>
  <si>
    <t>Tercan</t>
  </si>
  <si>
    <t xml:space="preserve">Kavakyolu Ortaokulu </t>
  </si>
  <si>
    <t xml:space="preserve">Terzibaba İmam Hatip Ortaokulu </t>
  </si>
  <si>
    <t>1 Konut</t>
  </si>
  <si>
    <t>4 Konut</t>
  </si>
  <si>
    <t>Ulusal Biyolojik Çeşitlilik Envanteri</t>
  </si>
  <si>
    <t xml:space="preserve">Danışmanlık </t>
  </si>
  <si>
    <t>Yapım İşi</t>
  </si>
  <si>
    <t>Tarım</t>
  </si>
  <si>
    <t>Sulama Tesisleri</t>
  </si>
  <si>
    <t>İl Geneli</t>
  </si>
  <si>
    <t>Kırsal Altyapı</t>
  </si>
  <si>
    <t>Köy Yolları</t>
  </si>
  <si>
    <t>Köy Sosyal Tesisleri</t>
  </si>
  <si>
    <t>Dönüşüm</t>
  </si>
  <si>
    <t>2016 YILI ÖDENEĞİ                 ( TL )</t>
  </si>
  <si>
    <t xml:space="preserve">Karakteristik                          </t>
  </si>
  <si>
    <t>Koçkar Köyü Cami</t>
  </si>
  <si>
    <t xml:space="preserve">İl Tarım Müdürülüğü Hizmet Binası İnşaatı </t>
  </si>
  <si>
    <t>8 Konut 2 Ahır</t>
  </si>
  <si>
    <t>Demirkent Çok Amaçlı Spor Salonu</t>
  </si>
  <si>
    <t>Şehir Stadının Modernizasyonu</t>
  </si>
  <si>
    <t>Üzümlü</t>
  </si>
  <si>
    <t>Ek Blok 250 Yatak</t>
  </si>
  <si>
    <t>Tarımsal Bilgi ve Altyapı Bult Bilişim Sistemi Projesi</t>
  </si>
  <si>
    <t>Organik Tarımın Yaygınlaştırılması Projesi</t>
  </si>
  <si>
    <t>İdari Kapasitenin Geliştirilmesi Projesi</t>
  </si>
  <si>
    <t xml:space="preserve">Erzincan Ballı Barajı  Proje Yapımı </t>
  </si>
  <si>
    <t>2016</t>
  </si>
  <si>
    <t>Sivas-Erzincan  Hızlı Tren 245km</t>
  </si>
  <si>
    <t>Mimar Sinan İlkokulu</t>
  </si>
  <si>
    <t>Günebakan İlkokulu</t>
  </si>
  <si>
    <t>106 Proje</t>
  </si>
  <si>
    <t>Şebeke İnşaatı</t>
  </si>
  <si>
    <t>Cansuyu Projesi İçmesuyu Şebeke İnşaatı</t>
  </si>
  <si>
    <t>Cansuyu Projesi Atıksu Arıtma Tesisi Rehabilitasyonu</t>
  </si>
  <si>
    <t>Asfalt</t>
  </si>
  <si>
    <t>Kent Bilgi Sistemi</t>
  </si>
  <si>
    <t>Yer Altı Çöp Konteynır Uygulaması</t>
  </si>
  <si>
    <t>Plastik Çöp Konteynır Uygulaması</t>
  </si>
  <si>
    <t>Refahiye</t>
  </si>
  <si>
    <t>Atölye</t>
  </si>
  <si>
    <t>Otlukbeli Lisesi</t>
  </si>
  <si>
    <t xml:space="preserve">Etüt Poje İnşaat </t>
  </si>
  <si>
    <t>Konut</t>
  </si>
  <si>
    <t>Kavakyolu  218 Konut ve 1 adet Halı Saha</t>
  </si>
  <si>
    <t>Yanlızbağ Beldesi 340 Konut, 1 Adet Cami ve Ticaret Merkezi</t>
  </si>
  <si>
    <t>Yoğurtlu Beldesi 586 Konut Büfe Cami Ticaret Merkezi</t>
  </si>
  <si>
    <t>TOPLAM KONUT 10.630 Adet</t>
  </si>
  <si>
    <t xml:space="preserve">TAMAMLANAN VE  DEVAM EDEN TOPLAM PROJELER </t>
  </si>
  <si>
    <t>Refahiye Ayr Çatalçam</t>
  </si>
  <si>
    <t>2A/ 16 km</t>
  </si>
  <si>
    <t>Çayırlı Ayrımı Otlukbeli Demirözü</t>
  </si>
  <si>
    <t>Kemaliye İlçesi Kadıoğlu Kekikpınarı Köprüleri (DAP)</t>
  </si>
  <si>
    <t xml:space="preserve"> Tesis Onarım</t>
  </si>
  <si>
    <t>Müşavirlik Hizmetleri</t>
  </si>
  <si>
    <t>Diğer Birim Çalışmaları (Etüd Proje Kamulaştırma)</t>
  </si>
  <si>
    <t>Onarım</t>
  </si>
  <si>
    <t>Tesis</t>
  </si>
  <si>
    <t>Ergan Kayak Merkezi Çevre Düzenlemesi</t>
  </si>
  <si>
    <t>AÇIKLAMALAR</t>
  </si>
  <si>
    <t>ÖNCEKİ YILLAR HARCAMASI (TL )</t>
  </si>
  <si>
    <t>ÖNCEKİ YILLAR HARCAMASI (TL)</t>
  </si>
  <si>
    <t xml:space="preserve">ÖNCEKİ YILLAR HARCAMASI (TL)        </t>
  </si>
  <si>
    <t xml:space="preserve"> ORMAN ve SU İŞLERİ ŞUBE MÜD.-SEKTÖRÜ:ÇEVRE-TURZİM</t>
  </si>
  <si>
    <t>ERZİNCAN ÜNİVERSİTESİ                                                                      SEKTÖRÜ: EĞİTİM</t>
  </si>
  <si>
    <t xml:space="preserve"> DEVLET SU İŞLERİ 8. BÖLGE MÜDÜRLÜĞÜ                                                                                      SEKTÖRÜ: TARIM</t>
  </si>
  <si>
    <t>Merkez/Üzümlü</t>
  </si>
  <si>
    <t>Refahiye/Merkez</t>
  </si>
  <si>
    <t>Refahiye/İliç</t>
  </si>
  <si>
    <t>İliç/Kemaliye</t>
  </si>
  <si>
    <t>Refahiye/Kemah</t>
  </si>
  <si>
    <t>Merkez/Çayırlı</t>
  </si>
  <si>
    <t>BY/50 km</t>
  </si>
  <si>
    <t>BY/19 km</t>
  </si>
  <si>
    <t>BY/5km</t>
  </si>
  <si>
    <t>2A/26 km</t>
  </si>
  <si>
    <t>2A/21 km</t>
  </si>
  <si>
    <t>1A/8 km</t>
  </si>
  <si>
    <t>6adet/189 m</t>
  </si>
  <si>
    <t>8adet/450 m</t>
  </si>
  <si>
    <t>2 adet/ 106 m</t>
  </si>
  <si>
    <t>3adet/90m</t>
  </si>
  <si>
    <t>İçme Suyu Yapımı</t>
  </si>
  <si>
    <t xml:space="preserve">AÇIKLAMALAR </t>
  </si>
  <si>
    <t>VAKIFLAR ERZURUM BÖLGE MÜDÜRLÜĞÜ                                                                SEKTÖRÜ:KÜLTÜR ve TURİZM</t>
  </si>
  <si>
    <t xml:space="preserve"> DEVLET HAVA MEYDANLARI  İŞLETMESİ                                                                                      SEKTÖRÜ:DHMİ</t>
  </si>
  <si>
    <t xml:space="preserve"> TCDD 4. BÖLGE MÜDÜRLÜĞÜ / SİVAS                                                              SEKTÖRÜ:ULAŞTIRMA </t>
  </si>
  <si>
    <t xml:space="preserve"> KARAYOLLARI 16. BÖLGE MÜDÜRLÜĞÜ                                                                                                               SEKTÖRÜ ULAŞTIRMA </t>
  </si>
  <si>
    <t xml:space="preserve"> İLBANK A.Ş.  ERZURUM BÖLGE MÜDÜRLÜĞÜ                                                                              SEKTÖRÜ:ALT YAPI</t>
  </si>
  <si>
    <t xml:space="preserve">İL MİLLİ EĞİTİM MÜDÜRLÜĞÜ                                                                              SEKTÖRÜ: EĞİTİM  </t>
  </si>
  <si>
    <t xml:space="preserve"> İL SAĞLIK MÜDÜRLÜĞÜ                                                                                                                        SEKTÖRÜ:SAĞLIK</t>
  </si>
  <si>
    <t>Mengücekgazi Araştırma Hastanesi Ek Binası</t>
  </si>
  <si>
    <t xml:space="preserve"> GENÇLİK HİZMETLERİ VE SPOR İL MÜDÜRLÜĞÜ                                                      SEKTÖRÜ:SPOR</t>
  </si>
  <si>
    <t xml:space="preserve"> TOKİ                                                                                                                                              SEKTÖRÜ:KONUT</t>
  </si>
  <si>
    <t>ÇEVRE VE ŞEHİRCİLİK İL MÜDÜRLÜĞÜ                                                                                         SEKTÖRÜ:GENEL İDARE</t>
  </si>
  <si>
    <t>AİLE VE SOSYAL POLİTİKALAR İL MÜDÜRLÜĞÜ                                                                  SEKTÖRÜ:GENEL İDARE</t>
  </si>
  <si>
    <t>İL AFET VE ACİL DURUM MÜDÜRLÜĞÜ                                 SEKTÖRÜ:KONUT</t>
  </si>
  <si>
    <t>GIDA TARIM VE HAYVANCILIK İL MÜDÜRLÜĞÜ                                                           SEKTÖRÜ:TARIM</t>
  </si>
  <si>
    <t>TEİAŞ 15. BÖLGE MÜDÜRLÜĞÜ                                                                    SEKTÖRÜ:ENERJİ</t>
  </si>
  <si>
    <t>ORMAN BÖLGE  MÜDÜRLÜĞÜ                                                  SEKTÖRÜ:ORMAN</t>
  </si>
  <si>
    <t>İL ÖZEL İDARESİ                                                                                                                                                                       SEKTÖRÜ:KIRSAL ALT YAPI</t>
  </si>
  <si>
    <t xml:space="preserve">                                                         </t>
  </si>
  <si>
    <t>ERZİNCAN BELEDİYESİ                                                                                              SEKTÖRÜ: ALT YAPI</t>
  </si>
  <si>
    <t>Arıtma Tesisi</t>
  </si>
  <si>
    <t>Regreasyon</t>
  </si>
  <si>
    <t>Depo</t>
  </si>
  <si>
    <t>Çadırcı Hamamı Restorasyonu</t>
  </si>
  <si>
    <t>Ergan Dağı Yeni Mekanik Tesisleri</t>
  </si>
  <si>
    <t>İL KÜLTÜR VE TURZİM                                                                                                                                 SEKTÖRÜ KÜLTÜR</t>
  </si>
  <si>
    <t xml:space="preserve">Kültür Merkezi Onarımı ve Güçlendirmesi </t>
  </si>
  <si>
    <t>Ergan Kayak Merkezi  Yeni Pist Oluşturulması</t>
  </si>
  <si>
    <t>DİĞER BELEDİYELER                                                                                                       SEKTÖRÜ:KENTSEL ALT YAPI</t>
  </si>
  <si>
    <t xml:space="preserve">Merkez </t>
  </si>
  <si>
    <t>AÇIKLAMA</t>
  </si>
  <si>
    <t>Turnaçayırı Barajı Gölü Altında Kalan Yolların Yerine Yapılacak Yollar</t>
  </si>
  <si>
    <t>Kanalizasyon Yapımı</t>
  </si>
  <si>
    <t>Erzincan İli 48 Adet Hemzemin Geçit İyileştirilmesi</t>
  </si>
  <si>
    <t>Kemah Alp Arası Yol Yenileme</t>
  </si>
  <si>
    <t>Erzincan Hava Limanı Çevre Güvenlik, Yolların Aydınlanması</t>
  </si>
  <si>
    <t>Çayırlı İlçe Merkezi  Mans ve Yandereler 2 Kısım İhmali</t>
  </si>
  <si>
    <t xml:space="preserve">Erzincan İli Göletleri ve Sulama Planlama Raporu ve Proje Yapımı 1 Kısım </t>
  </si>
  <si>
    <t>Erzincan İli Göletleri ve Sulama Planlama Raporu ve Proje Yapımı 3. Kısım ( 5 Adet)</t>
  </si>
  <si>
    <t xml:space="preserve">Akyazı 89 Adet Konut - 1 Büfe, </t>
  </si>
  <si>
    <t>Jandarma Lojman Yapımı 10 Daire Alt Yapı</t>
  </si>
  <si>
    <t>İtfaiye Binası Yapımı</t>
  </si>
  <si>
    <t>Akyazı Belediyesi  2 Proje</t>
  </si>
  <si>
    <t>2017 YILI ÖDENEĞİ                 ( TL )</t>
  </si>
  <si>
    <t>İHALE BEDELİ (TL)</t>
  </si>
  <si>
    <t xml:space="preserve">Erzincan Turna Çayırı Barajı  </t>
  </si>
  <si>
    <t>Erzincan Turna Çayırı Barajı  Sulaması Malzeme Alımı I. Kısım</t>
  </si>
  <si>
    <t>Çayıırlı I. Merhale Projesi (Kamulaştırma)</t>
  </si>
  <si>
    <t xml:space="preserve">Erzincan Kemah Özdamar Regülatör Sulaması Proje Yapımı </t>
  </si>
  <si>
    <t>Merkez, Sütpınar, Dereyurt,Refahiye Aydıncık, Kemah kömür, Tercan Yuvalı</t>
  </si>
  <si>
    <t>Turnaçayırı Barajı Sulaması Proje Yapımı</t>
  </si>
  <si>
    <t>Çayırılı Karadivan Barajı Planlama Raporu ve Proje Yapımı</t>
  </si>
  <si>
    <t xml:space="preserve">Erzincan İli Göletleri ve Sulama Planlama Raporu ve Proje Yapımı 6. Kısım </t>
  </si>
  <si>
    <t xml:space="preserve">Erzincan İli Gölet ve Sulamaları Planlama  ve Proje Yapımı 7. Kısım </t>
  </si>
  <si>
    <t>Şıhlı Suluması Rehabilitasyonu Proje Yapımı</t>
  </si>
  <si>
    <t>Erzincan İçmesuyu Hattı Arıtma Tesisi Proje Yapımı ile Müşavirlik Hizmetleri</t>
  </si>
  <si>
    <t>PLANLAMA</t>
  </si>
  <si>
    <t>DSİ 82. Şube Müdürlüğü Hizmet Binası Proje Yapımı</t>
  </si>
  <si>
    <t>TAŞKIN KORUMA</t>
  </si>
  <si>
    <t>Merkez Vasgirt ve Hançerli Dereleri Rehabilitasyonu 1. Kısım</t>
  </si>
  <si>
    <t xml:space="preserve">Merkez Ekşisu Tahliye Kanalı Regreasyonu ve Rehabilitasyonu </t>
  </si>
  <si>
    <t>TAŞKIN VE RUSUBAT KONTROLÜ</t>
  </si>
  <si>
    <t xml:space="preserve">Erzincan Merkez Cukurkuyu, Keklikkayası ve Işıkpınar Köyleri </t>
  </si>
  <si>
    <t>Tercan Çadırkaya Köyü Tersip Bendi ve Islah Sekisi Yapımı</t>
  </si>
  <si>
    <t>Tercan Bulmuş ve Kökpınar Köyleri Tersip Bendi ve Islah Sekisi Yapımı</t>
  </si>
  <si>
    <t>Refahiye Sarhan, Yazı, Akarsu ve Tuzkonağı Köyleri Tersip Bendi ve Islah Sekisi Yapımı</t>
  </si>
  <si>
    <t>refahiye</t>
  </si>
  <si>
    <t>Refahiye Ardıçlık, Uludere, Ulucak ve Avşarözü Köyleri Tersip Bendi ve Islah Sekisi Yapımı</t>
  </si>
  <si>
    <t>İliç Kuruçay Dardere Mahallesi Tersip Bendi ve Islah Sekisi Yapımı</t>
  </si>
  <si>
    <t>BİNA TESİS</t>
  </si>
  <si>
    <t>Orman ve Su İşleri Bakanlığı Erzincan İli Müşterek Kampüs Yapımı</t>
  </si>
  <si>
    <t>GÖL-SU (GÖLETLER)</t>
  </si>
  <si>
    <t>Gölet Sulamaları</t>
  </si>
  <si>
    <t>Göletler</t>
  </si>
  <si>
    <t>C-BAKIM-ONARIM</t>
  </si>
  <si>
    <t xml:space="preserve">Gölsu Göletler (7 Adet) </t>
  </si>
  <si>
    <t>Göl Su Göleti Sulamaları (8 adet)</t>
  </si>
  <si>
    <t>Bakım Onarım (6 Proje)</t>
  </si>
  <si>
    <t>Erzincan İl Geneli Planlama Raporu, İstikşah Raporu ve Mühendislik Hzimetleri (7 proje)</t>
  </si>
  <si>
    <t>B- KÜÇÜK SU İŞLERİ: PROJE YAPIMI</t>
  </si>
  <si>
    <t>A-BÜYÜK SU İŞLERİ: ÇAYIRLI I. MERHALE PROJESİ</t>
  </si>
  <si>
    <t>Kemaliye -Dutluca AYR.8.BL.HD.</t>
  </si>
  <si>
    <t>22 km</t>
  </si>
  <si>
    <t>MERKEZ İHALELİ İŞLER</t>
  </si>
  <si>
    <t>BÖLGE İHALELİ İŞLER (DEVLET YOLLARI)</t>
  </si>
  <si>
    <t>39 km</t>
  </si>
  <si>
    <t>Refahiye-Erzincan Toprak İşleri ,Sanat Yapıları,Trafik İşleri, Üst Yapı İşleri İkmal</t>
  </si>
  <si>
    <t>BY-BSK 35 km</t>
  </si>
  <si>
    <t>Refahiye- Kuruçay-İliç Devlet Yolu Gümüşakar-Kuruçay Arası</t>
  </si>
  <si>
    <t>BY-SK-BSK/29 km</t>
  </si>
  <si>
    <t>Refahiye-Kurucay- İliç Sünebeli Valyantı-</t>
  </si>
  <si>
    <t>BY-SK/17 km</t>
  </si>
  <si>
    <t xml:space="preserve">Refahiye-Kurucay- İliç Yolu(Sünebeli Varyantı-İliç Kemaliye ayr. </t>
  </si>
  <si>
    <t>BY-SK /21 km</t>
  </si>
  <si>
    <t>Bağıştaş Barajı -İliç (Kemah Ayr. Yolu Rölokasyon ve İliç-Kemaliye Yolu)</t>
  </si>
  <si>
    <t>BY-SK/18 km</t>
  </si>
  <si>
    <t xml:space="preserve">İliç-(Taşyolu) Ayr.-Kemaliye Yolu (Kemaliye Geçişi) </t>
  </si>
  <si>
    <t>2A/15 km</t>
  </si>
  <si>
    <t>Gölova Ayr.-Altköy Kavşağı İle Altköy-Refahiye Yolu</t>
  </si>
  <si>
    <t>BY-BSK/28 km</t>
  </si>
  <si>
    <t>BÖLGE İHALELİ İŞLER (İL YOLLARI)</t>
  </si>
  <si>
    <t>Refahiye -Kemah İl Yolu</t>
  </si>
  <si>
    <t>Erzincan Kayak Merkezi Yolu</t>
  </si>
  <si>
    <t>2A/11 km</t>
  </si>
  <si>
    <t xml:space="preserve">Erzincan Başköy Çayırlı Yolu </t>
  </si>
  <si>
    <t>BÖLGE İHALELİ KÖPRÜLER</t>
  </si>
  <si>
    <t>Turnaçayırı Köprüsü</t>
  </si>
  <si>
    <t>1 adet 506 m</t>
  </si>
  <si>
    <t>BÖLGE İHALELİ GLOBAL PROJELER</t>
  </si>
  <si>
    <t xml:space="preserve">DİĞER BİRİM ÇALIŞMALARI </t>
  </si>
  <si>
    <t>DİĞER BÖLGE ÇALIŞMALARI</t>
  </si>
  <si>
    <t>16.BÖLGE HUDUDU TERCAN-AŞKALE YOLU</t>
  </si>
  <si>
    <t>Geçici Kabulü Yapıldı.</t>
  </si>
  <si>
    <t xml:space="preserve">Güneş Enerjisi Santrali </t>
  </si>
  <si>
    <t>350 kw</t>
  </si>
  <si>
    <t>Katı Atık</t>
  </si>
  <si>
    <t>Katı Atık Depolama Tesisi</t>
  </si>
  <si>
    <t>Havalimanı VIP Binası</t>
  </si>
  <si>
    <t>Cennetpınar Köyü Cami</t>
  </si>
  <si>
    <t>2017 Yılı Ödenek                 ( TL )</t>
  </si>
  <si>
    <t>İliç 263 Adet Konut ve Ticaret Merkezi</t>
  </si>
  <si>
    <t>Sabancı Çocuk Destek Merkezi Büyük Onarımı</t>
  </si>
  <si>
    <t>Bağıştaş 380 TM İrtibat Hatları</t>
  </si>
  <si>
    <t>PROJE TUTARI (TL)</t>
  </si>
  <si>
    <t>Av Turizmi Geliştirme Projesi</t>
  </si>
  <si>
    <t>Karaağaç 7 Hekimlik ASM-112 İstasyon - SYM</t>
  </si>
  <si>
    <t>Mollaköy 1 Hekimlik ASM</t>
  </si>
  <si>
    <t>Çukurkuyu 2 Hekimlik ASM</t>
  </si>
  <si>
    <t>Yaylabaşı 1 Hekimlik ASM</t>
  </si>
  <si>
    <t>Mercan 2 Hekimlik ASM-112 İstasyonu</t>
  </si>
  <si>
    <t>Geçit 2 Hekimlik ASM</t>
  </si>
  <si>
    <t>Mengüceli 2 Hekimlik ASM</t>
  </si>
  <si>
    <t>Kavakyolu 4 Hekimlik ASM</t>
  </si>
  <si>
    <t>16 Derslik</t>
  </si>
  <si>
    <t>Altyapı</t>
  </si>
  <si>
    <t>PROJENİN YERİ</t>
  </si>
  <si>
    <t>Gölpınar Köyü İçme Suyu Kanalizasyon</t>
  </si>
  <si>
    <t xml:space="preserve">     Merkez</t>
  </si>
  <si>
    <t>Balkaya Köyü Afet Konutları</t>
  </si>
  <si>
    <t>Kuzkışla Köyü</t>
  </si>
  <si>
    <t xml:space="preserve">İliç </t>
  </si>
  <si>
    <t>Kuruçay Köyü</t>
  </si>
  <si>
    <t xml:space="preserve"> Kırıktaş Köyü</t>
  </si>
  <si>
    <t>500 Öğrencilik</t>
  </si>
  <si>
    <t>2017 YILI ÖDENEĞİ</t>
  </si>
  <si>
    <t>Demirkent Beldesi 32 Daire Kentsel Dönüşüm Projesi</t>
  </si>
  <si>
    <t>Günbağı Köyü İskan Konutları</t>
  </si>
  <si>
    <t>595 Konut Doğalgaz Projesi</t>
  </si>
  <si>
    <t xml:space="preserve"> Gençlik  Merkezi</t>
  </si>
  <si>
    <t>3000 Kişilik Spor Salonu</t>
  </si>
  <si>
    <t>Kapalı Halı Saha ve Trübün Yapımı (5 Adet)</t>
  </si>
  <si>
    <t>Sentetik Çim Yüzeyli Futbol Sahalarına Soyunma Odası ve İlave tribün Yapımı</t>
  </si>
  <si>
    <t>Sentetik Çim Yüzeyli Futbol Sahasına 500 Seyircilik Tribün Yapımı</t>
  </si>
  <si>
    <t>Tercan-Otlukbeli</t>
  </si>
  <si>
    <t>Spor Kompelksine Soyunma Odaları ve Trübün Yapımı</t>
  </si>
  <si>
    <t>Bitki Sağlığı Hizmetlerinin Etkinleştirilmesi Projesi</t>
  </si>
  <si>
    <t>Sularda Tarımsal Faaliyetlerden Kaynaklanan Kirliliğin Kont.  Projesi</t>
  </si>
  <si>
    <t>Merkez ve Taşra Teşkilatı Modernizasyon Projesi</t>
  </si>
  <si>
    <t xml:space="preserve">Bitki Sağlığı , Bitkisel Üretim Karantina Projesi </t>
  </si>
  <si>
    <t xml:space="preserve">Itri ve Tıbbi Bitkiler ve Boya Bitkileri Yetiştiriciliği Projesi </t>
  </si>
  <si>
    <t xml:space="preserve">Bitki Hastalık ve Zararları İle Mücadele Araştırma Projesi </t>
  </si>
  <si>
    <t>Ergan Master Planaı ve Kentsel Tasarım Projesi</t>
  </si>
  <si>
    <t>Ergan Dağı Suni Karlama Sistemi Projesi</t>
  </si>
  <si>
    <t>Kemah Kalesi Arkeolojik Kazı Çalışmaları</t>
  </si>
  <si>
    <t xml:space="preserve">Altıntepe Urartu Kalesi Arkeolojik Kazı Çalışmaları </t>
  </si>
  <si>
    <t xml:space="preserve">Orma İşletmecilik Projesi (Yol, sanat yapısı, bina vb.) </t>
  </si>
  <si>
    <t>YERİ</t>
  </si>
  <si>
    <t>Kemah-Refahiye-Üzümlü</t>
  </si>
  <si>
    <t xml:space="preserve">Orman Koruma ve Yangınla Mücadele </t>
  </si>
  <si>
    <t>Merkez - Refahiye</t>
  </si>
  <si>
    <t>Ağaçlandırma ve Toprak Muhafaza Projesi</t>
  </si>
  <si>
    <t>Erzincan İli Bir Adet  Hemzemin Geçitte Kaplama Yapılması</t>
  </si>
  <si>
    <t xml:space="preserve">Makasların Montajı ve Ray Kaynakları Yapım İşi </t>
  </si>
  <si>
    <t>Bir Adet Hemzemin Geçitte  Projelendirme İşi</t>
  </si>
  <si>
    <t>Tünel Yapımı</t>
  </si>
  <si>
    <t xml:space="preserve">İstasyon Yollarının Yenilenmesi </t>
  </si>
  <si>
    <t>Sinyalsiz Hemsemin Geçitlere Makinist Uyarı Sistemi Yapılması</t>
  </si>
  <si>
    <t xml:space="preserve">Sinyalsiz Hemzemin Geçitte CCTV Kamera Sistemi Yapılması </t>
  </si>
  <si>
    <t>İstasyon Elektrik Tesisatlarının LED'li Hale Dönüştürülmesi</t>
  </si>
  <si>
    <t>Tanyeli ve Çadırkaya İstasyonlarının Tadilatı</t>
  </si>
  <si>
    <t>Üzümlü-Tercan</t>
  </si>
  <si>
    <t>Gar Sahasındaki Evlere Mantolama,  Çelik Kapı ve PVC Yapılması</t>
  </si>
  <si>
    <t xml:space="preserve">Kemah - Erzincan İstasyonlarına İhata Yapılması </t>
  </si>
  <si>
    <t>Kemah-Erzincan</t>
  </si>
  <si>
    <t>2011</t>
  </si>
  <si>
    <t>2020</t>
  </si>
  <si>
    <t>112 ACİL ÇAĞRI MERKEZİ MÜDÜRLÜĞÜ                                                                      SEKTÖRÜ:DKM</t>
  </si>
  <si>
    <t>112 Acil Çağrı Merkezi Hizmet Binası</t>
  </si>
  <si>
    <t xml:space="preserve">     İnşaat </t>
  </si>
  <si>
    <t>36 Proje</t>
  </si>
  <si>
    <t>55 Proje</t>
  </si>
  <si>
    <t>32 Proje</t>
  </si>
  <si>
    <t>39 Proje</t>
  </si>
  <si>
    <t xml:space="preserve">  268 Proje</t>
  </si>
  <si>
    <t>KÖYDES</t>
  </si>
  <si>
    <t>GENEL TOPLAM</t>
  </si>
  <si>
    <t>Köyyolları</t>
  </si>
  <si>
    <t>63 proje</t>
  </si>
  <si>
    <t>38 proje</t>
  </si>
  <si>
    <t>11 Proje</t>
  </si>
  <si>
    <t>Ortak alım</t>
  </si>
  <si>
    <t>19 proje</t>
  </si>
  <si>
    <t xml:space="preserve">Kanalizasyon </t>
  </si>
  <si>
    <t>131 proje</t>
  </si>
  <si>
    <t>399 proje</t>
  </si>
  <si>
    <t>Çukurkuyu Belediyesi (8 proje)</t>
  </si>
  <si>
    <t>Kavakyolu Belediyesi 16 Proje</t>
  </si>
  <si>
    <t>Demirkent Belediyesi (6 proje)</t>
  </si>
  <si>
    <t>Asfalt Çalışmaları Bakım Onarım</t>
  </si>
  <si>
    <t>Tıbbi Atık Sterilazasyon</t>
  </si>
  <si>
    <t>Kapalı Halk Pazarı İller Banakası Destekli</t>
  </si>
  <si>
    <t>Çöp Gazından Enerji Üretim Tesisi Yap İşlet Devret</t>
  </si>
  <si>
    <t>Ergenekon Bulvarvar Refuş Sulama Sistemi Yapılması</t>
  </si>
  <si>
    <t>Dörtyol Yayalaştırma Projesi</t>
  </si>
  <si>
    <t>Pazar yeri</t>
  </si>
  <si>
    <t>Kapalı Otopark İller Bankası Destekli</t>
  </si>
  <si>
    <t>Esentepe Regreasyon Proj.ve  İhale Dos. Oluşturulması</t>
  </si>
  <si>
    <t xml:space="preserve">İL EMNİYET MÜDÜRLÜĞÜ                                                             SEKTÖRÜ:GÜVENLİK </t>
  </si>
  <si>
    <t xml:space="preserve">Otlukbeli </t>
  </si>
  <si>
    <t>16 Daire Polis Lojmanları</t>
  </si>
  <si>
    <t>Proje</t>
  </si>
  <si>
    <t>E</t>
  </si>
  <si>
    <t>5 Konut 1 Ahır</t>
  </si>
  <si>
    <t>Kemah İmam Hatip Ortaokulu.</t>
  </si>
  <si>
    <t xml:space="preserve">4 Derslikli </t>
  </si>
  <si>
    <t xml:space="preserve">Atatürk Mesleki  ve Teknik A. L. </t>
  </si>
  <si>
    <t xml:space="preserve">Üzümlü İmam Hatip Lisesi </t>
  </si>
  <si>
    <t>Refahiye İmam Hatip Ortaokulu</t>
  </si>
  <si>
    <t xml:space="preserve">12 Derslikli </t>
  </si>
  <si>
    <t>Bahçelievler İlkokulu</t>
  </si>
  <si>
    <t>Çayırlı Öğretmenevi</t>
  </si>
  <si>
    <t>50 Yatak</t>
  </si>
  <si>
    <t>Özel Eğitim Okulu</t>
  </si>
  <si>
    <t>24 Derslik</t>
  </si>
  <si>
    <t xml:space="preserve">Bayırbağ İmam Hatip Lisesi </t>
  </si>
  <si>
    <t>Otlukbeli Öğremen Lojmanları</t>
  </si>
  <si>
    <t>8 Daire</t>
  </si>
  <si>
    <t>Çayırlı Öğremen Lojmanları</t>
  </si>
  <si>
    <t>6 Daire</t>
  </si>
  <si>
    <t>Eğitim  Kurumları Genel Onarımı</t>
  </si>
  <si>
    <t>KÖYDES TOPLAMI</t>
  </si>
  <si>
    <t>Ziya Gökalp İlk Okulu 8 Derslik Ek Bina İnşaatı</t>
  </si>
  <si>
    <t>UTC 60'lık Makasların Montajı Ray Kaynakları ve Yerinde İzole Teş. Yap.</t>
  </si>
  <si>
    <t xml:space="preserve"> Merkez</t>
  </si>
  <si>
    <t xml:space="preserve"> 16 Derslik </t>
  </si>
  <si>
    <t xml:space="preserve"> Halk Sağlığı Müdürlüğü-Lab. ASM-TSM</t>
  </si>
  <si>
    <t xml:space="preserve">2.Yüksek Öğrenim  Yurt İnşaatı (DAP)  </t>
  </si>
  <si>
    <t>Erzincan İşletme ve Bakım Müdürlüğü Hizmet Binası yapımı</t>
  </si>
  <si>
    <t>Erzincan Sivas Karayolu Orta Refüş Peyzaj Düzenlemesi</t>
  </si>
  <si>
    <t>Numarataj Sistemini Yenilenmesinin ve Geliştirilmesi</t>
  </si>
  <si>
    <t>Esentepe  Regreasyon Proje  ve Yapımı</t>
  </si>
  <si>
    <t>Otopark</t>
  </si>
  <si>
    <t>Emniyet Binaları  Trafik İstasyonları , Lojmanları Proje Yapımı</t>
  </si>
  <si>
    <t xml:space="preserve"> İl Geneli</t>
  </si>
  <si>
    <t xml:space="preserve">    İl Geneli</t>
  </si>
  <si>
    <t xml:space="preserve"> Merkez-  Refahiye</t>
  </si>
  <si>
    <t>ÖZEL İDARE 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</si>
</sst>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23" x14ac:knownFonts="1">
    <font>
      <sz val="11"/>
      <color theme="1"/>
      <name val="Calibri"/>
      <family val="2"/>
      <charset val="162"/>
      <scheme val="minor"/>
    </font>
    <font>
      <b/>
      <sz val="8"/>
      <color theme="1"/>
      <name val="Arial"/>
      <family val="2"/>
      <charset val="162"/>
    </font>
    <font>
      <sz val="10"/>
      <name val="Arial Tur"/>
      <charset val="162"/>
    </font>
    <font>
      <b/>
      <sz val="8"/>
      <name val="Arial"/>
      <family val="2"/>
      <charset val="162"/>
    </font>
    <font>
      <sz val="10"/>
      <color theme="1"/>
      <name val="Century Gothic"/>
      <family val="2"/>
      <charset val="162"/>
    </font>
    <font>
      <b/>
      <sz val="12"/>
      <color theme="1"/>
      <name val="Arial"/>
      <family val="2"/>
      <charset val="162"/>
    </font>
    <font>
      <b/>
      <sz val="8"/>
      <color rgb="FFFF0000"/>
      <name val="Arial"/>
      <family val="2"/>
      <charset val="162"/>
    </font>
    <font>
      <sz val="1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 tint="4.9989318521683403E-2"/>
      <name val="Times New Roman"/>
      <family val="1"/>
      <charset val="162"/>
    </font>
    <font>
      <b/>
      <sz val="12"/>
      <color rgb="FF0D0D0D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color theme="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color theme="3" tint="-0.49998474074526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4"/>
      <color theme="3" tint="-0.499984740745262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8"/>
      <color theme="0"/>
      <name val="Times New Roman"/>
      <family val="1"/>
      <charset val="162"/>
    </font>
    <font>
      <b/>
      <sz val="11"/>
      <color theme="0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8"/>
      <color theme="1" tint="4.9989318521683403E-2"/>
      <name val="Times New Roman"/>
      <family val="1"/>
      <charset val="162"/>
    </font>
    <font>
      <b/>
      <sz val="10"/>
      <color theme="0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2D69A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4" fillId="0" borderId="0"/>
  </cellStyleXfs>
  <cellXfs count="187">
    <xf numFmtId="0" fontId="0" fillId="0" borderId="0" xfId="0"/>
    <xf numFmtId="3" fontId="1" fillId="0" borderId="0" xfId="0" applyNumberFormat="1" applyFont="1"/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wrapText="1"/>
    </xf>
    <xf numFmtId="1" fontId="1" fillId="0" borderId="0" xfId="0" applyNumberFormat="1" applyFont="1"/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 wrapText="1"/>
    </xf>
    <xf numFmtId="3" fontId="1" fillId="0" borderId="0" xfId="0" applyNumberFormat="1" applyFont="1" applyFill="1"/>
    <xf numFmtId="3" fontId="3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/>
    <xf numFmtId="0" fontId="0" fillId="0" borderId="0" xfId="0" applyFill="1"/>
    <xf numFmtId="3" fontId="6" fillId="0" borderId="0" xfId="0" applyNumberFormat="1" applyFont="1" applyFill="1"/>
    <xf numFmtId="0" fontId="7" fillId="0" borderId="0" xfId="0" applyFont="1" applyFill="1"/>
    <xf numFmtId="3" fontId="1" fillId="0" borderId="0" xfId="0" applyNumberFormat="1" applyFont="1" applyAlignment="1"/>
    <xf numFmtId="0" fontId="9" fillId="5" borderId="5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center" vertical="center" wrapText="1"/>
    </xf>
    <xf numFmtId="164" fontId="9" fillId="5" borderId="5" xfId="0" applyNumberFormat="1" applyFont="1" applyFill="1" applyBorder="1" applyAlignment="1">
      <alignment horizontal="center" vertical="center"/>
    </xf>
    <xf numFmtId="164" fontId="9" fillId="5" borderId="4" xfId="0" applyNumberFormat="1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/>
    </xf>
    <xf numFmtId="164" fontId="9" fillId="2" borderId="5" xfId="0" applyNumberFormat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1" fontId="11" fillId="2" borderId="5" xfId="0" applyNumberFormat="1" applyFont="1" applyFill="1" applyBorder="1" applyAlignment="1">
      <alignment horizontal="center" vertical="center" wrapText="1"/>
    </xf>
    <xf numFmtId="3" fontId="12" fillId="4" borderId="5" xfId="0" applyNumberFormat="1" applyFont="1" applyFill="1" applyBorder="1" applyAlignment="1">
      <alignment horizontal="center" vertical="center" wrapText="1"/>
    </xf>
    <xf numFmtId="4" fontId="12" fillId="4" borderId="5" xfId="0" applyNumberFormat="1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center" vertical="center" wrapText="1"/>
    </xf>
    <xf numFmtId="1" fontId="12" fillId="4" borderId="5" xfId="0" applyNumberFormat="1" applyFont="1" applyFill="1" applyBorder="1" applyAlignment="1">
      <alignment horizontal="center" vertical="center" wrapText="1"/>
    </xf>
    <xf numFmtId="3" fontId="12" fillId="4" borderId="4" xfId="0" applyNumberFormat="1" applyFont="1" applyFill="1" applyBorder="1" applyAlignment="1">
      <alignment horizontal="center" vertical="center" wrapText="1"/>
    </xf>
    <xf numFmtId="3" fontId="11" fillId="5" borderId="5" xfId="0" applyNumberFormat="1" applyFont="1" applyFill="1" applyBorder="1" applyAlignment="1">
      <alignment horizontal="center" vertical="center"/>
    </xf>
    <xf numFmtId="3" fontId="11" fillId="5" borderId="5" xfId="0" applyNumberFormat="1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left" vertical="center" wrapText="1"/>
    </xf>
    <xf numFmtId="1" fontId="11" fillId="5" borderId="5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/>
    </xf>
    <xf numFmtId="3" fontId="13" fillId="0" borderId="0" xfId="0" applyNumberFormat="1" applyFont="1"/>
    <xf numFmtId="3" fontId="11" fillId="2" borderId="4" xfId="0" applyNumberFormat="1" applyFont="1" applyFill="1" applyBorder="1" applyAlignment="1">
      <alignment horizontal="center" vertical="center" wrapText="1"/>
    </xf>
    <xf numFmtId="1" fontId="11" fillId="2" borderId="5" xfId="0" applyNumberFormat="1" applyFont="1" applyFill="1" applyBorder="1" applyAlignment="1">
      <alignment horizontal="center" vertical="center"/>
    </xf>
    <xf numFmtId="1" fontId="11" fillId="5" borderId="5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left" vertical="center" wrapText="1"/>
    </xf>
    <xf numFmtId="3" fontId="11" fillId="5" borderId="5" xfId="0" applyNumberFormat="1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left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" fontId="11" fillId="5" borderId="8" xfId="0" applyNumberFormat="1" applyFont="1" applyFill="1" applyBorder="1" applyAlignment="1">
      <alignment horizontal="center" vertical="center" wrapText="1"/>
    </xf>
    <xf numFmtId="3" fontId="11" fillId="5" borderId="3" xfId="0" applyNumberFormat="1" applyFont="1" applyFill="1" applyBorder="1" applyAlignment="1">
      <alignment horizontal="center" vertical="center" wrapText="1"/>
    </xf>
    <xf numFmtId="1" fontId="13" fillId="0" borderId="0" xfId="0" applyNumberFormat="1" applyFont="1"/>
    <xf numFmtId="3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 wrapText="1"/>
    </xf>
    <xf numFmtId="0" fontId="13" fillId="3" borderId="4" xfId="0" applyFont="1" applyFill="1" applyBorder="1" applyAlignment="1">
      <alignment vertical="center" wrapText="1"/>
    </xf>
    <xf numFmtId="3" fontId="13" fillId="0" borderId="0" xfId="0" applyNumberFormat="1" applyFont="1" applyFill="1"/>
    <xf numFmtId="0" fontId="13" fillId="3" borderId="5" xfId="0" applyFont="1" applyFill="1" applyBorder="1" applyAlignment="1">
      <alignment horizontal="left" vertical="center" wrapText="1"/>
    </xf>
    <xf numFmtId="0" fontId="13" fillId="6" borderId="4" xfId="0" applyFont="1" applyFill="1" applyBorder="1" applyAlignment="1">
      <alignment horizontal="center" vertical="center" wrapText="1"/>
    </xf>
    <xf numFmtId="3" fontId="11" fillId="0" borderId="0" xfId="0" applyNumberFormat="1" applyFont="1" applyFill="1"/>
    <xf numFmtId="0" fontId="13" fillId="3" borderId="4" xfId="0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/>
    </xf>
    <xf numFmtId="3" fontId="9" fillId="5" borderId="5" xfId="0" applyNumberFormat="1" applyFont="1" applyFill="1" applyBorder="1" applyAlignment="1">
      <alignment horizontal="center" vertical="center"/>
    </xf>
    <xf numFmtId="3" fontId="9" fillId="5" borderId="5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3" fontId="13" fillId="0" borderId="0" xfId="0" applyNumberFormat="1" applyFont="1" applyAlignment="1">
      <alignment horizontal="left"/>
    </xf>
    <xf numFmtId="0" fontId="10" fillId="3" borderId="4" xfId="0" applyFont="1" applyFill="1" applyBorder="1" applyAlignment="1">
      <alignment horizontal="center" vertical="center" wrapText="1"/>
    </xf>
    <xf numFmtId="3" fontId="12" fillId="4" borderId="2" xfId="0" applyNumberFormat="1" applyFont="1" applyFill="1" applyBorder="1" applyAlignment="1">
      <alignment horizontal="center" vertical="center"/>
    </xf>
    <xf numFmtId="3" fontId="12" fillId="4" borderId="5" xfId="0" applyNumberFormat="1" applyFont="1" applyFill="1" applyBorder="1" applyAlignment="1">
      <alignment horizontal="center" vertical="center"/>
    </xf>
    <xf numFmtId="0" fontId="15" fillId="0" borderId="0" xfId="0" applyFont="1"/>
    <xf numFmtId="0" fontId="10" fillId="6" borderId="4" xfId="0" applyFont="1" applyFill="1" applyBorder="1" applyAlignment="1">
      <alignment horizontal="center" vertical="center" wrapText="1"/>
    </xf>
    <xf numFmtId="3" fontId="11" fillId="5" borderId="10" xfId="0" applyNumberFormat="1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left" vertical="center" wrapText="1"/>
    </xf>
    <xf numFmtId="1" fontId="11" fillId="5" borderId="10" xfId="0" applyNumberFormat="1" applyFont="1" applyFill="1" applyBorder="1" applyAlignment="1">
      <alignment horizontal="center" vertical="center" wrapText="1"/>
    </xf>
    <xf numFmtId="3" fontId="11" fillId="5" borderId="11" xfId="0" applyNumberFormat="1" applyFont="1" applyFill="1" applyBorder="1" applyAlignment="1">
      <alignment horizontal="center" vertical="center"/>
    </xf>
    <xf numFmtId="3" fontId="14" fillId="0" borderId="0" xfId="0" applyNumberFormat="1" applyFont="1" applyBorder="1" applyAlignment="1"/>
    <xf numFmtId="1" fontId="11" fillId="2" borderId="5" xfId="0" applyNumberFormat="1" applyFont="1" applyFill="1" applyBorder="1" applyAlignment="1">
      <alignment horizontal="left" vertical="center" wrapText="1"/>
    </xf>
    <xf numFmtId="3" fontId="16" fillId="0" borderId="12" xfId="0" applyNumberFormat="1" applyFont="1" applyBorder="1" applyAlignment="1"/>
    <xf numFmtId="3" fontId="14" fillId="0" borderId="12" xfId="0" applyNumberFormat="1" applyFont="1" applyBorder="1" applyAlignment="1"/>
    <xf numFmtId="0" fontId="9" fillId="2" borderId="2" xfId="0" applyFont="1" applyFill="1" applyBorder="1" applyAlignment="1">
      <alignment horizontal="center" vertical="center"/>
    </xf>
    <xf numFmtId="3" fontId="17" fillId="5" borderId="5" xfId="0" applyNumberFormat="1" applyFont="1" applyFill="1" applyBorder="1" applyAlignment="1">
      <alignment horizontal="center" vertical="center"/>
    </xf>
    <xf numFmtId="3" fontId="17" fillId="5" borderId="5" xfId="0" applyNumberFormat="1" applyFont="1" applyFill="1" applyBorder="1" applyAlignment="1">
      <alignment horizontal="left" vertical="center" wrapText="1"/>
    </xf>
    <xf numFmtId="3" fontId="17" fillId="5" borderId="5" xfId="0" applyNumberFormat="1" applyFont="1" applyFill="1" applyBorder="1" applyAlignment="1">
      <alignment horizontal="center" vertical="center" wrapText="1"/>
    </xf>
    <xf numFmtId="3" fontId="17" fillId="2" borderId="5" xfId="0" applyNumberFormat="1" applyFont="1" applyFill="1" applyBorder="1" applyAlignment="1">
      <alignment horizontal="center" vertical="center" wrapText="1"/>
    </xf>
    <xf numFmtId="3" fontId="17" fillId="2" borderId="5" xfId="0" applyNumberFormat="1" applyFont="1" applyFill="1" applyBorder="1" applyAlignment="1">
      <alignment horizontal="left" vertical="center" wrapText="1"/>
    </xf>
    <xf numFmtId="3" fontId="17" fillId="2" borderId="5" xfId="0" applyNumberFormat="1" applyFont="1" applyFill="1" applyBorder="1" applyAlignment="1">
      <alignment horizontal="center" vertical="center"/>
    </xf>
    <xf numFmtId="3" fontId="18" fillId="4" borderId="5" xfId="0" applyNumberFormat="1" applyFont="1" applyFill="1" applyBorder="1" applyAlignment="1">
      <alignment horizontal="center" vertical="center" wrapText="1"/>
    </xf>
    <xf numFmtId="3" fontId="18" fillId="4" borderId="5" xfId="0" applyNumberFormat="1" applyFont="1" applyFill="1" applyBorder="1" applyAlignment="1">
      <alignment horizontal="left" vertical="center" wrapText="1"/>
    </xf>
    <xf numFmtId="3" fontId="17" fillId="5" borderId="5" xfId="0" applyNumberFormat="1" applyFont="1" applyFill="1" applyBorder="1" applyAlignment="1">
      <alignment vertical="center" wrapText="1"/>
    </xf>
    <xf numFmtId="3" fontId="17" fillId="2" borderId="5" xfId="0" applyNumberFormat="1" applyFont="1" applyFill="1" applyBorder="1" applyAlignment="1">
      <alignment vertical="center"/>
    </xf>
    <xf numFmtId="0" fontId="9" fillId="5" borderId="5" xfId="0" applyFont="1" applyFill="1" applyBorder="1" applyAlignment="1">
      <alignment horizontal="left" vertical="center"/>
    </xf>
    <xf numFmtId="3" fontId="11" fillId="2" borderId="5" xfId="0" applyNumberFormat="1" applyFont="1" applyFill="1" applyBorder="1" applyAlignment="1">
      <alignment horizontal="left" vertical="center"/>
    </xf>
    <xf numFmtId="0" fontId="9" fillId="5" borderId="3" xfId="0" applyFont="1" applyFill="1" applyBorder="1" applyAlignment="1">
      <alignment vertical="center" wrapText="1"/>
    </xf>
    <xf numFmtId="3" fontId="11" fillId="2" borderId="5" xfId="0" applyNumberFormat="1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6" borderId="7" xfId="0" applyFont="1" applyFill="1" applyBorder="1" applyAlignment="1">
      <alignment horizontal="left" vertical="center" wrapText="1"/>
    </xf>
    <xf numFmtId="3" fontId="12" fillId="4" borderId="1" xfId="0" applyNumberFormat="1" applyFont="1" applyFill="1" applyBorder="1" applyAlignment="1">
      <alignment horizontal="center" vertical="center" wrapText="1"/>
    </xf>
    <xf numFmtId="3" fontId="12" fillId="4" borderId="4" xfId="0" applyNumberFormat="1" applyFont="1" applyFill="1" applyBorder="1" applyAlignment="1">
      <alignment horizontal="center" vertical="center" wrapText="1"/>
    </xf>
    <xf numFmtId="3" fontId="12" fillId="4" borderId="3" xfId="0" applyNumberFormat="1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center" vertical="center" wrapText="1"/>
    </xf>
    <xf numFmtId="3" fontId="12" fillId="4" borderId="4" xfId="0" applyNumberFormat="1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center" vertical="center" wrapText="1"/>
    </xf>
    <xf numFmtId="3" fontId="12" fillId="4" borderId="4" xfId="0" applyNumberFormat="1" applyFont="1" applyFill="1" applyBorder="1" applyAlignment="1">
      <alignment horizontal="center" vertical="center" wrapText="1"/>
    </xf>
    <xf numFmtId="3" fontId="11" fillId="5" borderId="3" xfId="0" applyNumberFormat="1" applyFont="1" applyFill="1" applyBorder="1" applyAlignment="1">
      <alignment horizontal="center" vertical="center" wrapText="1"/>
    </xf>
    <xf numFmtId="3" fontId="9" fillId="2" borderId="5" xfId="0" applyNumberFormat="1" applyFont="1" applyFill="1" applyBorder="1" applyAlignment="1">
      <alignment horizontal="center" vertical="center"/>
    </xf>
    <xf numFmtId="1" fontId="11" fillId="2" borderId="4" xfId="0" applyNumberFormat="1" applyFont="1" applyFill="1" applyBorder="1" applyAlignment="1">
      <alignment horizontal="center" vertical="center" wrapText="1"/>
    </xf>
    <xf numFmtId="3" fontId="11" fillId="5" borderId="3" xfId="0" applyNumberFormat="1" applyFont="1" applyFill="1" applyBorder="1" applyAlignment="1">
      <alignment horizontal="center" vertical="center" wrapText="1"/>
    </xf>
    <xf numFmtId="3" fontId="12" fillId="4" borderId="3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justify" vertical="center"/>
    </xf>
    <xf numFmtId="3" fontId="9" fillId="2" borderId="3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top" wrapText="1"/>
    </xf>
    <xf numFmtId="3" fontId="11" fillId="5" borderId="3" xfId="0" applyNumberFormat="1" applyFont="1" applyFill="1" applyBorder="1" applyAlignment="1">
      <alignment horizontal="center" vertical="center" wrapText="1"/>
    </xf>
    <xf numFmtId="3" fontId="18" fillId="4" borderId="1" xfId="0" applyNumberFormat="1" applyFont="1" applyFill="1" applyBorder="1" applyAlignment="1">
      <alignment horizontal="center" vertical="center" wrapText="1"/>
    </xf>
    <xf numFmtId="1" fontId="18" fillId="4" borderId="5" xfId="0" applyNumberFormat="1" applyFont="1" applyFill="1" applyBorder="1" applyAlignment="1">
      <alignment horizontal="center" vertical="center" wrapText="1"/>
    </xf>
    <xf numFmtId="3" fontId="18" fillId="4" borderId="4" xfId="0" applyNumberFormat="1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1" fontId="17" fillId="2" borderId="5" xfId="0" applyNumberFormat="1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 wrapText="1"/>
    </xf>
    <xf numFmtId="1" fontId="17" fillId="5" borderId="5" xfId="0" applyNumberFormat="1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3" fontId="11" fillId="5" borderId="5" xfId="0" applyNumberFormat="1" applyFont="1" applyFill="1" applyBorder="1" applyAlignment="1">
      <alignment vertical="center" wrapText="1"/>
    </xf>
    <xf numFmtId="3" fontId="11" fillId="5" borderId="5" xfId="0" applyNumberFormat="1" applyFont="1" applyFill="1" applyBorder="1" applyAlignment="1">
      <alignment vertical="center"/>
    </xf>
    <xf numFmtId="3" fontId="11" fillId="2" borderId="5" xfId="0" applyNumberFormat="1" applyFont="1" applyFill="1" applyBorder="1" applyAlignment="1">
      <alignment vertical="center"/>
    </xf>
    <xf numFmtId="1" fontId="22" fillId="4" borderId="5" xfId="0" applyNumberFormat="1" applyFont="1" applyFill="1" applyBorder="1" applyAlignment="1">
      <alignment horizontal="center" vertical="center" wrapText="1"/>
    </xf>
    <xf numFmtId="3" fontId="10" fillId="5" borderId="4" xfId="0" applyNumberFormat="1" applyFont="1" applyFill="1" applyBorder="1" applyAlignment="1">
      <alignment horizontal="center" vertical="center" wrapText="1"/>
    </xf>
    <xf numFmtId="1" fontId="11" fillId="5" borderId="5" xfId="0" applyNumberFormat="1" applyFont="1" applyFill="1" applyBorder="1" applyAlignment="1">
      <alignment horizontal="left" vertical="center" wrapText="1"/>
    </xf>
    <xf numFmtId="1" fontId="11" fillId="5" borderId="5" xfId="0" applyNumberFormat="1" applyFont="1" applyFill="1" applyBorder="1" applyAlignment="1">
      <alignment horizontal="left" vertical="center"/>
    </xf>
    <xf numFmtId="1" fontId="11" fillId="2" borderId="5" xfId="0" applyNumberFormat="1" applyFont="1" applyFill="1" applyBorder="1" applyAlignment="1">
      <alignment horizontal="left" vertical="center"/>
    </xf>
    <xf numFmtId="1" fontId="11" fillId="5" borderId="8" xfId="0" applyNumberFormat="1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vertical="center" wrapText="1"/>
    </xf>
    <xf numFmtId="3" fontId="18" fillId="4" borderId="2" xfId="0" applyNumberFormat="1" applyFont="1" applyFill="1" applyBorder="1" applyAlignment="1">
      <alignment horizontal="center" vertical="center" wrapText="1"/>
    </xf>
    <xf numFmtId="3" fontId="18" fillId="4" borderId="6" xfId="0" applyNumberFormat="1" applyFont="1" applyFill="1" applyBorder="1" applyAlignment="1">
      <alignment horizontal="center" vertical="center" wrapText="1"/>
    </xf>
    <xf numFmtId="3" fontId="18" fillId="4" borderId="3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/>
    <xf numFmtId="3" fontId="18" fillId="4" borderId="1" xfId="0" applyNumberFormat="1" applyFont="1" applyFill="1" applyBorder="1" applyAlignment="1">
      <alignment horizontal="center" vertical="center" wrapText="1"/>
    </xf>
    <xf numFmtId="3" fontId="18" fillId="4" borderId="4" xfId="0" applyNumberFormat="1" applyFont="1" applyFill="1" applyBorder="1" applyAlignment="1">
      <alignment horizontal="center" vertical="center" wrapText="1"/>
    </xf>
    <xf numFmtId="1" fontId="18" fillId="4" borderId="2" xfId="0" applyNumberFormat="1" applyFont="1" applyFill="1" applyBorder="1" applyAlignment="1">
      <alignment horizontal="center" vertical="center" wrapText="1"/>
    </xf>
    <xf numFmtId="1" fontId="18" fillId="4" borderId="3" xfId="0" applyNumberFormat="1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center" vertical="center" wrapText="1"/>
    </xf>
    <xf numFmtId="3" fontId="12" fillId="4" borderId="4" xfId="0" applyNumberFormat="1" applyFont="1" applyFill="1" applyBorder="1" applyAlignment="1">
      <alignment horizontal="center" vertical="center" wrapText="1"/>
    </xf>
    <xf numFmtId="1" fontId="12" fillId="4" borderId="2" xfId="0" applyNumberFormat="1" applyFont="1" applyFill="1" applyBorder="1" applyAlignment="1">
      <alignment horizontal="center" vertical="center" wrapText="1"/>
    </xf>
    <xf numFmtId="1" fontId="12" fillId="4" borderId="3" xfId="0" applyNumberFormat="1" applyFont="1" applyFill="1" applyBorder="1" applyAlignment="1">
      <alignment horizontal="center" vertical="center" wrapText="1"/>
    </xf>
    <xf numFmtId="3" fontId="11" fillId="5" borderId="2" xfId="0" applyNumberFormat="1" applyFont="1" applyFill="1" applyBorder="1" applyAlignment="1">
      <alignment horizontal="left" vertical="center" wrapText="1"/>
    </xf>
    <xf numFmtId="3" fontId="11" fillId="5" borderId="6" xfId="0" applyNumberFormat="1" applyFont="1" applyFill="1" applyBorder="1" applyAlignment="1">
      <alignment horizontal="left" vertical="center" wrapText="1"/>
    </xf>
    <xf numFmtId="3" fontId="11" fillId="5" borderId="3" xfId="0" applyNumberFormat="1" applyFont="1" applyFill="1" applyBorder="1" applyAlignment="1">
      <alignment horizontal="left" vertical="center" wrapText="1"/>
    </xf>
    <xf numFmtId="3" fontId="11" fillId="2" borderId="2" xfId="0" applyNumberFormat="1" applyFont="1" applyFill="1" applyBorder="1" applyAlignment="1">
      <alignment horizontal="left" vertical="center" wrapText="1"/>
    </xf>
    <xf numFmtId="3" fontId="11" fillId="2" borderId="6" xfId="0" applyNumberFormat="1" applyFont="1" applyFill="1" applyBorder="1" applyAlignment="1">
      <alignment horizontal="left" vertical="center" wrapText="1"/>
    </xf>
    <xf numFmtId="3" fontId="11" fillId="2" borderId="3" xfId="0" applyNumberFormat="1" applyFont="1" applyFill="1" applyBorder="1" applyAlignment="1">
      <alignment horizontal="left" vertical="center" wrapText="1"/>
    </xf>
    <xf numFmtId="3" fontId="12" fillId="4" borderId="2" xfId="0" applyNumberFormat="1" applyFont="1" applyFill="1" applyBorder="1" applyAlignment="1">
      <alignment horizontal="center" vertical="center" wrapText="1"/>
    </xf>
    <xf numFmtId="3" fontId="12" fillId="4" borderId="6" xfId="0" applyNumberFormat="1" applyFont="1" applyFill="1" applyBorder="1" applyAlignment="1">
      <alignment horizontal="center" vertical="center" wrapText="1"/>
    </xf>
    <xf numFmtId="3" fontId="12" fillId="4" borderId="3" xfId="0" applyNumberFormat="1" applyFont="1" applyFill="1" applyBorder="1" applyAlignment="1">
      <alignment horizontal="center" vertical="center" wrapText="1"/>
    </xf>
    <xf numFmtId="3" fontId="22" fillId="4" borderId="1" xfId="0" applyNumberFormat="1" applyFont="1" applyFill="1" applyBorder="1" applyAlignment="1">
      <alignment horizontal="center" vertical="center" wrapText="1"/>
    </xf>
    <xf numFmtId="3" fontId="22" fillId="4" borderId="4" xfId="0" applyNumberFormat="1" applyFont="1" applyFill="1" applyBorder="1" applyAlignment="1">
      <alignment horizontal="center" vertical="center" wrapText="1"/>
    </xf>
    <xf numFmtId="1" fontId="22" fillId="4" borderId="2" xfId="0" applyNumberFormat="1" applyFont="1" applyFill="1" applyBorder="1" applyAlignment="1">
      <alignment horizontal="center" vertical="center" wrapText="1"/>
    </xf>
    <xf numFmtId="1" fontId="22" fillId="4" borderId="3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Border="1" applyAlignment="1"/>
    <xf numFmtId="1" fontId="12" fillId="4" borderId="1" xfId="0" applyNumberFormat="1" applyFont="1" applyFill="1" applyBorder="1" applyAlignment="1">
      <alignment horizontal="center" vertical="center" wrapText="1"/>
    </xf>
    <xf numFmtId="1" fontId="12" fillId="4" borderId="4" xfId="0" applyNumberFormat="1" applyFont="1" applyFill="1" applyBorder="1" applyAlignment="1">
      <alignment horizontal="center" vertical="center" wrapText="1"/>
    </xf>
    <xf numFmtId="3" fontId="19" fillId="4" borderId="1" xfId="0" applyNumberFormat="1" applyFont="1" applyFill="1" applyBorder="1" applyAlignment="1">
      <alignment horizontal="center" vertical="center" wrapText="1"/>
    </xf>
    <xf numFmtId="3" fontId="19" fillId="4" borderId="4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left"/>
    </xf>
    <xf numFmtId="3" fontId="11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12" fillId="4" borderId="8" xfId="0" applyNumberFormat="1" applyFont="1" applyFill="1" applyBorder="1" applyAlignment="1">
      <alignment horizontal="center" vertical="center" wrapText="1"/>
    </xf>
    <xf numFmtId="0" fontId="11" fillId="2" borderId="5" xfId="0" applyNumberFormat="1" applyFont="1" applyFill="1" applyBorder="1" applyAlignment="1">
      <alignment horizontal="center" vertical="center"/>
    </xf>
    <xf numFmtId="0" fontId="11" fillId="2" borderId="5" xfId="0" applyNumberFormat="1" applyFont="1" applyFill="1" applyBorder="1" applyAlignment="1">
      <alignment horizontal="center" vertical="center" wrapText="1"/>
    </xf>
    <xf numFmtId="0" fontId="11" fillId="5" borderId="5" xfId="0" applyNumberFormat="1" applyFont="1" applyFill="1" applyBorder="1" applyAlignment="1">
      <alignment horizontal="center" vertical="center" wrapText="1"/>
    </xf>
    <xf numFmtId="0" fontId="11" fillId="5" borderId="8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3"/>
    <cellStyle name="Normal 4" xfId="2"/>
    <cellStyle name="Norma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zoomScale="130" zoomScaleNormal="130" workbookViewId="0">
      <selection activeCell="F20" sqref="F20"/>
    </sheetView>
  </sheetViews>
  <sheetFormatPr defaultRowHeight="11.25" x14ac:dyDescent="0.2"/>
  <cols>
    <col min="1" max="1" width="4.7109375" style="1" customWidth="1"/>
    <col min="2" max="2" width="22.7109375" style="1" customWidth="1"/>
    <col min="3" max="3" width="13.7109375" style="1" customWidth="1"/>
    <col min="4" max="5" width="7.7109375" style="5" customWidth="1"/>
    <col min="6" max="9" width="11" style="1" customWidth="1"/>
    <col min="10" max="10" width="14" style="4" customWidth="1"/>
    <col min="11" max="16384" width="9.140625" style="1"/>
  </cols>
  <sheetData>
    <row r="1" spans="1:13" ht="18.75" customHeight="1" thickBot="1" x14ac:dyDescent="0.3">
      <c r="A1" s="151" t="s">
        <v>145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3" ht="15.75" customHeight="1" thickBot="1" x14ac:dyDescent="0.25">
      <c r="A2" s="152" t="s">
        <v>0</v>
      </c>
      <c r="B2" s="152" t="s">
        <v>2</v>
      </c>
      <c r="C2" s="152" t="s">
        <v>3</v>
      </c>
      <c r="D2" s="154" t="s">
        <v>5</v>
      </c>
      <c r="E2" s="155"/>
      <c r="F2" s="152" t="s">
        <v>6</v>
      </c>
      <c r="G2" s="127"/>
      <c r="H2" s="152" t="s">
        <v>143</v>
      </c>
      <c r="I2" s="152" t="s">
        <v>207</v>
      </c>
      <c r="J2" s="152" t="s">
        <v>140</v>
      </c>
    </row>
    <row r="3" spans="1:13" ht="67.5" customHeight="1" thickBot="1" x14ac:dyDescent="0.25">
      <c r="A3" s="153"/>
      <c r="B3" s="153"/>
      <c r="C3" s="153"/>
      <c r="D3" s="128" t="s">
        <v>7</v>
      </c>
      <c r="E3" s="128" t="s">
        <v>8</v>
      </c>
      <c r="F3" s="153"/>
      <c r="G3" s="129" t="s">
        <v>208</v>
      </c>
      <c r="H3" s="153"/>
      <c r="I3" s="153"/>
      <c r="J3" s="153"/>
    </row>
    <row r="4" spans="1:13" ht="30.75" customHeight="1" thickBot="1" x14ac:dyDescent="0.25">
      <c r="A4" s="95">
        <v>1</v>
      </c>
      <c r="B4" s="94" t="s">
        <v>49</v>
      </c>
      <c r="C4" s="130" t="s">
        <v>23</v>
      </c>
      <c r="D4" s="131">
        <v>2008</v>
      </c>
      <c r="E4" s="131">
        <v>2018</v>
      </c>
      <c r="F4" s="95">
        <v>172000000</v>
      </c>
      <c r="G4" s="95">
        <v>91647000</v>
      </c>
      <c r="H4" s="95">
        <v>142630000</v>
      </c>
      <c r="I4" s="95">
        <v>15500000</v>
      </c>
      <c r="J4" s="93"/>
      <c r="L4" s="11"/>
      <c r="M4" s="8"/>
    </row>
    <row r="5" spans="1:13" ht="30.75" customHeight="1" thickBot="1" x14ac:dyDescent="0.25">
      <c r="A5" s="90">
        <v>2</v>
      </c>
      <c r="B5" s="91" t="s">
        <v>50</v>
      </c>
      <c r="C5" s="132" t="s">
        <v>23</v>
      </c>
      <c r="D5" s="133">
        <v>2010</v>
      </c>
      <c r="E5" s="133">
        <v>2018</v>
      </c>
      <c r="F5" s="90">
        <v>24000000</v>
      </c>
      <c r="G5" s="90">
        <v>10584000</v>
      </c>
      <c r="H5" s="90">
        <v>13936000</v>
      </c>
      <c r="I5" s="90">
        <v>4000000</v>
      </c>
      <c r="J5" s="134"/>
    </row>
    <row r="6" spans="1:13" ht="30.75" customHeight="1" thickBot="1" x14ac:dyDescent="0.25">
      <c r="A6" s="95">
        <v>3</v>
      </c>
      <c r="B6" s="94" t="s">
        <v>51</v>
      </c>
      <c r="C6" s="135" t="s">
        <v>23</v>
      </c>
      <c r="D6" s="131">
        <v>2010</v>
      </c>
      <c r="E6" s="131">
        <v>2018</v>
      </c>
      <c r="F6" s="95">
        <v>14000000</v>
      </c>
      <c r="G6" s="95">
        <v>10079000</v>
      </c>
      <c r="H6" s="95">
        <v>9187000</v>
      </c>
      <c r="I6" s="95">
        <v>2000000</v>
      </c>
      <c r="J6" s="93"/>
    </row>
    <row r="7" spans="1:13" ht="22.5" customHeight="1" thickBot="1" x14ac:dyDescent="0.25">
      <c r="A7" s="90">
        <v>4</v>
      </c>
      <c r="B7" s="91" t="s">
        <v>52</v>
      </c>
      <c r="C7" s="132" t="s">
        <v>23</v>
      </c>
      <c r="D7" s="133">
        <v>2008</v>
      </c>
      <c r="E7" s="133">
        <v>2018</v>
      </c>
      <c r="F7" s="90">
        <v>24000000</v>
      </c>
      <c r="G7" s="90">
        <v>12000000</v>
      </c>
      <c r="H7" s="90">
        <v>19084000</v>
      </c>
      <c r="I7" s="90">
        <v>2800000</v>
      </c>
      <c r="J7" s="134"/>
    </row>
    <row r="8" spans="1:13" ht="30.75" customHeight="1" thickBot="1" x14ac:dyDescent="0.25">
      <c r="A8" s="95">
        <v>5</v>
      </c>
      <c r="B8" s="94" t="s">
        <v>53</v>
      </c>
      <c r="C8" s="135" t="s">
        <v>23</v>
      </c>
      <c r="D8" s="131">
        <v>2017</v>
      </c>
      <c r="E8" s="131">
        <v>2017</v>
      </c>
      <c r="F8" s="95">
        <v>5000000</v>
      </c>
      <c r="G8" s="95"/>
      <c r="H8" s="95">
        <v>0</v>
      </c>
      <c r="I8" s="95">
        <v>5000000</v>
      </c>
      <c r="J8" s="93"/>
    </row>
    <row r="9" spans="1:13" ht="24.75" customHeight="1" thickBot="1" x14ac:dyDescent="0.25">
      <c r="A9" s="92">
        <v>6</v>
      </c>
      <c r="B9" s="91" t="s">
        <v>54</v>
      </c>
      <c r="C9" s="92" t="s">
        <v>23</v>
      </c>
      <c r="D9" s="131">
        <v>2017</v>
      </c>
      <c r="E9" s="131">
        <v>2017</v>
      </c>
      <c r="F9" s="92">
        <v>600000</v>
      </c>
      <c r="G9" s="92"/>
      <c r="H9" s="92">
        <v>0</v>
      </c>
      <c r="I9" s="92">
        <v>600000</v>
      </c>
      <c r="J9" s="91"/>
    </row>
    <row r="10" spans="1:13" ht="21.75" customHeight="1" thickBot="1" x14ac:dyDescent="0.25">
      <c r="A10" s="93">
        <v>7</v>
      </c>
      <c r="B10" s="94" t="s">
        <v>55</v>
      </c>
      <c r="C10" s="93" t="s">
        <v>23</v>
      </c>
      <c r="D10" s="131">
        <v>2017</v>
      </c>
      <c r="E10" s="131">
        <v>2017</v>
      </c>
      <c r="F10" s="93">
        <v>100000</v>
      </c>
      <c r="G10" s="93"/>
      <c r="H10" s="93">
        <v>0</v>
      </c>
      <c r="I10" s="93">
        <v>100000</v>
      </c>
      <c r="J10" s="94"/>
    </row>
    <row r="11" spans="1:13" ht="24.95" customHeight="1" thickBot="1" x14ac:dyDescent="0.25">
      <c r="A11" s="148" t="s">
        <v>10</v>
      </c>
      <c r="B11" s="149"/>
      <c r="C11" s="149"/>
      <c r="D11" s="149"/>
      <c r="E11" s="150"/>
      <c r="F11" s="96">
        <f>SUM(F4:F10)</f>
        <v>239700000</v>
      </c>
      <c r="G11" s="96">
        <v>124310000</v>
      </c>
      <c r="H11" s="96">
        <f>SUM(H4:H10)</f>
        <v>184837000</v>
      </c>
      <c r="I11" s="96">
        <f>SUM(I4:I10)</f>
        <v>30000000</v>
      </c>
      <c r="J11" s="96"/>
    </row>
  </sheetData>
  <mergeCells count="10">
    <mergeCell ref="A11:E11"/>
    <mergeCell ref="A1:J1"/>
    <mergeCell ref="A2:A3"/>
    <mergeCell ref="B2:B3"/>
    <mergeCell ref="C2:C3"/>
    <mergeCell ref="D2:E2"/>
    <mergeCell ref="F2:F3"/>
    <mergeCell ref="H2:H3"/>
    <mergeCell ref="J2:J3"/>
    <mergeCell ref="I2:I3"/>
  </mergeCells>
  <printOptions horizontalCentered="1"/>
  <pageMargins left="0.59055118110236227" right="0.98425196850393704" top="0.98425196850393704" bottom="0.98425196850393704" header="0.51181102362204722" footer="0.51181102362204722"/>
  <pageSetup paperSize="9" orientation="landscape" useFirstPageNumber="1" horizontalDpi="300" verticalDpi="300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view="pageBreakPreview" zoomScale="60" zoomScaleNormal="100" workbookViewId="0">
      <selection activeCell="J36" sqref="J36"/>
    </sheetView>
  </sheetViews>
  <sheetFormatPr defaultRowHeight="11.25" x14ac:dyDescent="0.2"/>
  <cols>
    <col min="1" max="1" width="6.7109375" style="1" customWidth="1"/>
    <col min="2" max="2" width="29.140625" style="1" customWidth="1"/>
    <col min="3" max="3" width="13.7109375" style="1" customWidth="1"/>
    <col min="4" max="4" width="15.85546875" style="6" customWidth="1"/>
    <col min="5" max="6" width="7.7109375" style="5" customWidth="1"/>
    <col min="7" max="7" width="13" style="1" customWidth="1"/>
    <col min="8" max="8" width="13.28515625" style="6" customWidth="1"/>
    <col min="9" max="9" width="14" style="1" customWidth="1"/>
    <col min="10" max="10" width="10.7109375" style="4" customWidth="1"/>
    <col min="11" max="16384" width="9.140625" style="1"/>
  </cols>
  <sheetData>
    <row r="1" spans="1:12" ht="18.75" customHeight="1" thickBot="1" x14ac:dyDescent="0.3">
      <c r="A1" s="151" t="s">
        <v>170</v>
      </c>
      <c r="B1" s="151"/>
      <c r="C1" s="151"/>
      <c r="D1" s="151"/>
      <c r="E1" s="151"/>
      <c r="F1" s="151"/>
      <c r="G1" s="151"/>
      <c r="H1" s="151"/>
      <c r="I1" s="151"/>
      <c r="J1" s="85"/>
    </row>
    <row r="2" spans="1:12" ht="15.75" customHeight="1" thickBot="1" x14ac:dyDescent="0.3">
      <c r="A2" s="169" t="s">
        <v>0</v>
      </c>
      <c r="B2" s="169" t="s">
        <v>2</v>
      </c>
      <c r="C2" s="169" t="s">
        <v>3</v>
      </c>
      <c r="D2" s="169" t="s">
        <v>4</v>
      </c>
      <c r="E2" s="171" t="s">
        <v>5</v>
      </c>
      <c r="F2" s="172"/>
      <c r="G2" s="169" t="s">
        <v>6</v>
      </c>
      <c r="H2" s="169" t="s">
        <v>142</v>
      </c>
      <c r="I2" s="169" t="s">
        <v>207</v>
      </c>
      <c r="J2" s="169" t="s">
        <v>140</v>
      </c>
      <c r="K2" s="47"/>
    </row>
    <row r="3" spans="1:12" ht="40.5" customHeight="1" thickBot="1" x14ac:dyDescent="0.3">
      <c r="A3" s="170"/>
      <c r="B3" s="170"/>
      <c r="C3" s="170"/>
      <c r="D3" s="170"/>
      <c r="E3" s="139" t="s">
        <v>7</v>
      </c>
      <c r="F3" s="139" t="s">
        <v>8</v>
      </c>
      <c r="G3" s="170"/>
      <c r="H3" s="170"/>
      <c r="I3" s="170"/>
      <c r="J3" s="170"/>
      <c r="K3" s="47"/>
    </row>
    <row r="4" spans="1:12" ht="36.75" customHeight="1" thickBot="1" x14ac:dyDescent="0.3">
      <c r="A4" s="31">
        <v>1</v>
      </c>
      <c r="B4" s="103" t="s">
        <v>405</v>
      </c>
      <c r="C4" s="31" t="s">
        <v>23</v>
      </c>
      <c r="D4" s="31" t="s">
        <v>16</v>
      </c>
      <c r="E4" s="183">
        <v>2013</v>
      </c>
      <c r="F4" s="183">
        <v>2017</v>
      </c>
      <c r="G4" s="31">
        <v>1425145</v>
      </c>
      <c r="H4" s="31">
        <v>1361029</v>
      </c>
      <c r="I4" s="31">
        <v>64116</v>
      </c>
      <c r="J4" s="94"/>
      <c r="K4" s="47"/>
      <c r="L4" s="11"/>
    </row>
    <row r="5" spans="1:12" ht="29.25" customHeight="1" thickBot="1" x14ac:dyDescent="0.3">
      <c r="A5" s="38">
        <v>2</v>
      </c>
      <c r="B5" s="136" t="s">
        <v>82</v>
      </c>
      <c r="C5" s="39" t="s">
        <v>23</v>
      </c>
      <c r="D5" s="39" t="s">
        <v>297</v>
      </c>
      <c r="E5" s="184">
        <v>2015</v>
      </c>
      <c r="F5" s="184">
        <v>2017</v>
      </c>
      <c r="G5" s="39">
        <v>3484074</v>
      </c>
      <c r="H5" s="39">
        <v>2387215</v>
      </c>
      <c r="I5" s="39">
        <v>1096859</v>
      </c>
      <c r="J5" s="91"/>
      <c r="K5" s="47"/>
      <c r="L5" s="11"/>
    </row>
    <row r="6" spans="1:12" ht="29.25" customHeight="1" thickBot="1" x14ac:dyDescent="0.3">
      <c r="A6" s="31">
        <v>3</v>
      </c>
      <c r="B6" s="103" t="s">
        <v>79</v>
      </c>
      <c r="C6" s="31" t="s">
        <v>407</v>
      </c>
      <c r="D6" s="31" t="s">
        <v>408</v>
      </c>
      <c r="E6" s="183">
        <v>2013</v>
      </c>
      <c r="F6" s="183">
        <v>2017</v>
      </c>
      <c r="G6" s="31">
        <v>4714100</v>
      </c>
      <c r="H6" s="31"/>
      <c r="I6" s="31">
        <v>4714100</v>
      </c>
      <c r="J6" s="94"/>
      <c r="K6" s="47"/>
    </row>
    <row r="7" spans="1:12" ht="27.75" customHeight="1" thickBot="1" x14ac:dyDescent="0.3">
      <c r="A7" s="38">
        <v>4</v>
      </c>
      <c r="B7" s="137" t="s">
        <v>81</v>
      </c>
      <c r="C7" s="38" t="s">
        <v>23</v>
      </c>
      <c r="D7" s="38" t="s">
        <v>297</v>
      </c>
      <c r="E7" s="184">
        <v>2016</v>
      </c>
      <c r="F7" s="184">
        <v>2017</v>
      </c>
      <c r="G7" s="38">
        <v>3783257</v>
      </c>
      <c r="H7" s="38">
        <v>582042</v>
      </c>
      <c r="I7" s="38">
        <v>3201215</v>
      </c>
      <c r="J7" s="90"/>
      <c r="K7" s="47"/>
    </row>
    <row r="8" spans="1:12" ht="30.75" customHeight="1" thickBot="1" x14ac:dyDescent="0.3">
      <c r="A8" s="42">
        <v>5</v>
      </c>
      <c r="B8" s="103" t="s">
        <v>110</v>
      </c>
      <c r="C8" s="31" t="s">
        <v>23</v>
      </c>
      <c r="D8" s="31" t="s">
        <v>16</v>
      </c>
      <c r="E8" s="183">
        <v>2013</v>
      </c>
      <c r="F8" s="183">
        <v>2018</v>
      </c>
      <c r="G8" s="31">
        <v>2560000</v>
      </c>
      <c r="H8" s="31"/>
      <c r="I8" s="31">
        <v>876000</v>
      </c>
      <c r="J8" s="94"/>
      <c r="K8" s="47"/>
    </row>
    <row r="9" spans="1:12" ht="30" customHeight="1" thickBot="1" x14ac:dyDescent="0.3">
      <c r="A9" s="38">
        <v>6</v>
      </c>
      <c r="B9" s="136" t="s">
        <v>387</v>
      </c>
      <c r="C9" s="39" t="s">
        <v>27</v>
      </c>
      <c r="D9" s="39" t="s">
        <v>16</v>
      </c>
      <c r="E9" s="184">
        <v>2016</v>
      </c>
      <c r="F9" s="184">
        <v>2016</v>
      </c>
      <c r="G9" s="38">
        <v>1462020</v>
      </c>
      <c r="H9" s="38">
        <v>474902</v>
      </c>
      <c r="I9" s="38">
        <v>987118</v>
      </c>
      <c r="J9" s="90"/>
      <c r="K9" s="47"/>
    </row>
    <row r="10" spans="1:12" ht="27.75" customHeight="1" thickBot="1" x14ac:dyDescent="0.3">
      <c r="A10" s="42">
        <v>7</v>
      </c>
      <c r="B10" s="138" t="s">
        <v>111</v>
      </c>
      <c r="C10" s="42" t="s">
        <v>23</v>
      </c>
      <c r="D10" s="31" t="s">
        <v>388</v>
      </c>
      <c r="E10" s="183">
        <v>2017</v>
      </c>
      <c r="F10" s="183">
        <v>2018</v>
      </c>
      <c r="G10" s="42">
        <v>1440000</v>
      </c>
      <c r="H10" s="42"/>
      <c r="I10" s="42">
        <v>892113</v>
      </c>
      <c r="J10" s="95"/>
      <c r="K10" s="47"/>
    </row>
    <row r="11" spans="1:12" ht="30" customHeight="1" thickBot="1" x14ac:dyDescent="0.3">
      <c r="A11" s="38">
        <v>8</v>
      </c>
      <c r="B11" s="136" t="s">
        <v>391</v>
      </c>
      <c r="C11" s="38" t="s">
        <v>120</v>
      </c>
      <c r="D11" s="38" t="s">
        <v>297</v>
      </c>
      <c r="E11" s="184">
        <v>2016</v>
      </c>
      <c r="F11" s="184">
        <v>2018</v>
      </c>
      <c r="G11" s="38">
        <v>7358480</v>
      </c>
      <c r="H11" s="38"/>
      <c r="I11" s="38">
        <v>4415088</v>
      </c>
      <c r="J11" s="90"/>
      <c r="K11" s="47"/>
    </row>
    <row r="12" spans="1:12" ht="30" customHeight="1" thickBot="1" x14ac:dyDescent="0.3">
      <c r="A12" s="42">
        <v>9</v>
      </c>
      <c r="B12" s="138" t="s">
        <v>393</v>
      </c>
      <c r="C12" s="42" t="s">
        <v>23</v>
      </c>
      <c r="D12" s="31" t="s">
        <v>392</v>
      </c>
      <c r="E12" s="183">
        <v>2017</v>
      </c>
      <c r="F12" s="183">
        <v>2018</v>
      </c>
      <c r="G12" s="42">
        <v>2500000</v>
      </c>
      <c r="H12" s="42"/>
      <c r="I12" s="42">
        <v>1200000</v>
      </c>
      <c r="J12" s="95"/>
      <c r="K12" s="47"/>
    </row>
    <row r="13" spans="1:12" ht="30" customHeight="1" thickBot="1" x14ac:dyDescent="0.3">
      <c r="A13" s="38">
        <v>10</v>
      </c>
      <c r="B13" s="136" t="s">
        <v>394</v>
      </c>
      <c r="C13" s="39" t="s">
        <v>59</v>
      </c>
      <c r="D13" s="39" t="s">
        <v>395</v>
      </c>
      <c r="E13" s="184">
        <v>2017</v>
      </c>
      <c r="F13" s="184">
        <v>2019</v>
      </c>
      <c r="G13" s="39">
        <v>6000000</v>
      </c>
      <c r="H13" s="39"/>
      <c r="I13" s="39">
        <v>1698000</v>
      </c>
      <c r="J13" s="91"/>
      <c r="K13" s="47"/>
    </row>
    <row r="14" spans="1:12" ht="30" customHeight="1" thickBot="1" x14ac:dyDescent="0.3">
      <c r="A14" s="42">
        <v>11</v>
      </c>
      <c r="B14" s="138" t="s">
        <v>396</v>
      </c>
      <c r="C14" s="42" t="s">
        <v>23</v>
      </c>
      <c r="D14" s="42" t="s">
        <v>397</v>
      </c>
      <c r="E14" s="183">
        <v>2017</v>
      </c>
      <c r="F14" s="183">
        <v>2019</v>
      </c>
      <c r="G14" s="42">
        <v>8500000</v>
      </c>
      <c r="H14" s="42"/>
      <c r="I14" s="42">
        <v>2188750</v>
      </c>
      <c r="J14" s="95"/>
      <c r="K14" s="47"/>
    </row>
    <row r="15" spans="1:12" ht="30" customHeight="1" thickBot="1" x14ac:dyDescent="0.3">
      <c r="A15" s="136">
        <v>12</v>
      </c>
      <c r="B15" s="136" t="s">
        <v>398</v>
      </c>
      <c r="C15" s="38" t="s">
        <v>102</v>
      </c>
      <c r="D15" s="39" t="s">
        <v>392</v>
      </c>
      <c r="E15" s="184">
        <v>2017</v>
      </c>
      <c r="F15" s="184">
        <v>2019</v>
      </c>
      <c r="G15" s="38">
        <v>6500000</v>
      </c>
      <c r="H15" s="38"/>
      <c r="I15" s="38">
        <v>650000</v>
      </c>
      <c r="J15" s="90"/>
      <c r="K15" s="47"/>
    </row>
    <row r="16" spans="1:12" ht="30" customHeight="1" thickBot="1" x14ac:dyDescent="0.3">
      <c r="A16" s="42">
        <v>13</v>
      </c>
      <c r="B16" s="138" t="s">
        <v>399</v>
      </c>
      <c r="C16" s="42" t="s">
        <v>25</v>
      </c>
      <c r="D16" s="42" t="s">
        <v>400</v>
      </c>
      <c r="E16" s="183">
        <v>2017</v>
      </c>
      <c r="F16" s="183">
        <v>2017</v>
      </c>
      <c r="G16" s="42">
        <v>676000</v>
      </c>
      <c r="H16" s="42"/>
      <c r="I16" s="42">
        <v>676000</v>
      </c>
      <c r="J16" s="95"/>
      <c r="K16" s="47"/>
    </row>
    <row r="17" spans="1:11" ht="30" customHeight="1" thickBot="1" x14ac:dyDescent="0.3">
      <c r="A17" s="136">
        <v>14</v>
      </c>
      <c r="B17" s="136" t="s">
        <v>401</v>
      </c>
      <c r="C17" s="39" t="s">
        <v>59</v>
      </c>
      <c r="D17" s="39" t="s">
        <v>402</v>
      </c>
      <c r="E17" s="184">
        <v>2017</v>
      </c>
      <c r="F17" s="184">
        <v>2017</v>
      </c>
      <c r="G17" s="39">
        <v>507000</v>
      </c>
      <c r="H17" s="39"/>
      <c r="I17" s="39">
        <v>507000</v>
      </c>
      <c r="J17" s="91"/>
      <c r="K17" s="47"/>
    </row>
    <row r="18" spans="1:11" ht="30" customHeight="1" thickBot="1" x14ac:dyDescent="0.3">
      <c r="A18" s="138">
        <v>15</v>
      </c>
      <c r="B18" s="138" t="s">
        <v>389</v>
      </c>
      <c r="C18" s="42" t="s">
        <v>23</v>
      </c>
      <c r="D18" s="42" t="s">
        <v>121</v>
      </c>
      <c r="E18" s="182">
        <v>2015</v>
      </c>
      <c r="F18" s="182">
        <v>2018</v>
      </c>
      <c r="G18" s="42">
        <v>3221400</v>
      </c>
      <c r="H18" s="42"/>
      <c r="I18" s="42">
        <v>1525000</v>
      </c>
      <c r="J18" s="99"/>
      <c r="K18" s="47"/>
    </row>
    <row r="19" spans="1:11" ht="30" customHeight="1" thickBot="1" x14ac:dyDescent="0.3">
      <c r="A19" s="136">
        <v>16</v>
      </c>
      <c r="B19" s="136" t="s">
        <v>390</v>
      </c>
      <c r="C19" s="39" t="s">
        <v>102</v>
      </c>
      <c r="D19" s="39" t="s">
        <v>297</v>
      </c>
      <c r="E19" s="184">
        <v>2016</v>
      </c>
      <c r="F19" s="184">
        <v>2018</v>
      </c>
      <c r="G19" s="39">
        <v>8000000</v>
      </c>
      <c r="H19" s="39"/>
      <c r="I19" s="39">
        <v>5250000</v>
      </c>
      <c r="J19" s="98"/>
      <c r="K19" s="47"/>
    </row>
    <row r="20" spans="1:11" ht="30" customHeight="1" thickBot="1" x14ac:dyDescent="0.3">
      <c r="A20" s="138">
        <v>17</v>
      </c>
      <c r="B20" s="138" t="s">
        <v>122</v>
      </c>
      <c r="C20" s="42" t="s">
        <v>25</v>
      </c>
      <c r="D20" s="42" t="s">
        <v>16</v>
      </c>
      <c r="E20" s="182">
        <v>2016</v>
      </c>
      <c r="F20" s="182">
        <v>2018</v>
      </c>
      <c r="G20" s="42">
        <v>5250000</v>
      </c>
      <c r="H20" s="42"/>
      <c r="I20" s="42">
        <v>3050000</v>
      </c>
      <c r="J20" s="99"/>
      <c r="K20" s="47"/>
    </row>
    <row r="21" spans="1:11" ht="30" customHeight="1" thickBot="1" x14ac:dyDescent="0.3">
      <c r="A21" s="136">
        <v>18</v>
      </c>
      <c r="B21" s="136" t="s">
        <v>403</v>
      </c>
      <c r="C21" s="39" t="s">
        <v>90</v>
      </c>
      <c r="D21" s="39" t="s">
        <v>353</v>
      </c>
      <c r="E21" s="184">
        <v>2017</v>
      </c>
      <c r="F21" s="184">
        <v>2017</v>
      </c>
      <c r="G21" s="39">
        <v>5907899</v>
      </c>
      <c r="H21" s="39"/>
      <c r="I21" s="39">
        <v>5907899</v>
      </c>
      <c r="J21" s="98"/>
      <c r="K21" s="47"/>
    </row>
    <row r="22" spans="1:11" ht="24.95" customHeight="1" thickBot="1" x14ac:dyDescent="0.3">
      <c r="A22" s="166" t="s">
        <v>10</v>
      </c>
      <c r="B22" s="167"/>
      <c r="C22" s="167"/>
      <c r="D22" s="167"/>
      <c r="E22" s="167"/>
      <c r="F22" s="168"/>
      <c r="G22" s="33">
        <f>SUM(G4:G21)</f>
        <v>73289375</v>
      </c>
      <c r="H22" s="33">
        <f>SUM(H4:H21)</f>
        <v>4805188</v>
      </c>
      <c r="I22" s="33">
        <f>SUM(I4:I21)</f>
        <v>38899258</v>
      </c>
      <c r="J22" s="97"/>
      <c r="K22" s="47"/>
    </row>
    <row r="23" spans="1:11" ht="17.25" customHeight="1" x14ac:dyDescent="0.25">
      <c r="A23" s="47"/>
      <c r="B23" s="47"/>
      <c r="C23" s="47"/>
      <c r="D23" s="61"/>
      <c r="E23" s="60"/>
      <c r="F23" s="60"/>
      <c r="G23" s="47"/>
      <c r="H23" s="61"/>
      <c r="I23" s="47"/>
      <c r="J23" s="62"/>
      <c r="K23" s="47"/>
    </row>
  </sheetData>
  <mergeCells count="11">
    <mergeCell ref="A1:I1"/>
    <mergeCell ref="B2:B3"/>
    <mergeCell ref="A2:A3"/>
    <mergeCell ref="A22:F22"/>
    <mergeCell ref="J2:J3"/>
    <mergeCell ref="I2:I3"/>
    <mergeCell ref="H2:H3"/>
    <mergeCell ref="G2:G3"/>
    <mergeCell ref="E2:F2"/>
    <mergeCell ref="D2:D3"/>
    <mergeCell ref="C2:C3"/>
  </mergeCells>
  <printOptions horizontalCentered="1"/>
  <pageMargins left="1.1417322834645669" right="0.98425196850393704" top="0.98425196850393704" bottom="0.98425196850393704" header="0.51181102362204722" footer="0.51181102362204722"/>
  <pageSetup paperSize="9" scale="82" firstPageNumber="14" orientation="landscape" useFirstPageNumber="1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view="pageBreakPreview" zoomScale="60" zoomScaleNormal="100" workbookViewId="0">
      <selection activeCell="B14" sqref="B14"/>
    </sheetView>
  </sheetViews>
  <sheetFormatPr defaultRowHeight="11.25" x14ac:dyDescent="0.2"/>
  <cols>
    <col min="1" max="1" width="9.28515625" style="1" customWidth="1"/>
    <col min="2" max="2" width="23.5703125" style="1" customWidth="1"/>
    <col min="3" max="3" width="13.7109375" style="1" customWidth="1"/>
    <col min="4" max="4" width="24" style="3" customWidth="1"/>
    <col min="5" max="5" width="11.42578125" style="5" customWidth="1"/>
    <col min="6" max="6" width="10.42578125" style="5" customWidth="1"/>
    <col min="7" max="7" width="13.7109375" style="1" customWidth="1"/>
    <col min="8" max="8" width="20.85546875" style="1" customWidth="1"/>
    <col min="9" max="9" width="16.42578125" style="1" customWidth="1"/>
    <col min="10" max="10" width="19.42578125" style="4" customWidth="1"/>
    <col min="11" max="11" width="9.140625" style="2"/>
    <col min="12" max="16384" width="9.140625" style="1"/>
  </cols>
  <sheetData>
    <row r="1" spans="1:11" ht="18.75" customHeight="1" thickBot="1" x14ac:dyDescent="0.3">
      <c r="A1" s="151" t="s">
        <v>171</v>
      </c>
      <c r="B1" s="151"/>
      <c r="C1" s="151"/>
      <c r="D1" s="151"/>
      <c r="E1" s="151"/>
      <c r="F1" s="151"/>
      <c r="G1" s="151"/>
      <c r="H1" s="151"/>
      <c r="I1" s="151"/>
      <c r="J1" s="85"/>
    </row>
    <row r="2" spans="1:11" ht="15.75" customHeight="1" thickBot="1" x14ac:dyDescent="0.25">
      <c r="A2" s="156" t="s">
        <v>0</v>
      </c>
      <c r="B2" s="156" t="s">
        <v>2</v>
      </c>
      <c r="C2" s="156" t="s">
        <v>3</v>
      </c>
      <c r="D2" s="156" t="s">
        <v>4</v>
      </c>
      <c r="E2" s="158" t="s">
        <v>5</v>
      </c>
      <c r="F2" s="159"/>
      <c r="G2" s="156" t="s">
        <v>6</v>
      </c>
      <c r="H2" s="156" t="s">
        <v>142</v>
      </c>
      <c r="I2" s="156" t="s">
        <v>207</v>
      </c>
      <c r="J2" s="156" t="s">
        <v>140</v>
      </c>
      <c r="K2" s="1"/>
    </row>
    <row r="3" spans="1:11" ht="82.5" customHeight="1" thickBot="1" x14ac:dyDescent="0.25">
      <c r="A3" s="157"/>
      <c r="B3" s="157"/>
      <c r="C3" s="157"/>
      <c r="D3" s="157"/>
      <c r="E3" s="36" t="s">
        <v>7</v>
      </c>
      <c r="F3" s="36" t="s">
        <v>8</v>
      </c>
      <c r="G3" s="157"/>
      <c r="H3" s="157"/>
      <c r="I3" s="157"/>
      <c r="J3" s="157"/>
      <c r="K3" s="1"/>
    </row>
    <row r="4" spans="1:11" ht="56.25" customHeight="1" thickBot="1" x14ac:dyDescent="0.25">
      <c r="A4" s="42">
        <v>1</v>
      </c>
      <c r="B4" s="43" t="s">
        <v>172</v>
      </c>
      <c r="C4" s="31" t="s">
        <v>23</v>
      </c>
      <c r="D4" s="31" t="s">
        <v>103</v>
      </c>
      <c r="E4" s="32">
        <v>2014</v>
      </c>
      <c r="F4" s="32">
        <v>2019</v>
      </c>
      <c r="G4" s="31">
        <v>83707249</v>
      </c>
      <c r="H4" s="31">
        <v>0</v>
      </c>
      <c r="I4" s="31">
        <v>10000000</v>
      </c>
      <c r="J4" s="31"/>
      <c r="K4" s="1"/>
    </row>
    <row r="5" spans="1:11" ht="50.25" customHeight="1" thickBot="1" x14ac:dyDescent="0.25">
      <c r="A5" s="38">
        <v>2</v>
      </c>
      <c r="B5" s="40" t="s">
        <v>56</v>
      </c>
      <c r="C5" s="39" t="s">
        <v>26</v>
      </c>
      <c r="D5" s="39"/>
      <c r="E5" s="41">
        <v>2016</v>
      </c>
      <c r="F5" s="41">
        <v>2018</v>
      </c>
      <c r="G5" s="39">
        <v>620000</v>
      </c>
      <c r="H5" s="39">
        <v>0</v>
      </c>
      <c r="I5" s="39">
        <v>320000</v>
      </c>
      <c r="J5" s="39"/>
      <c r="K5" s="1"/>
    </row>
    <row r="6" spans="1:11" ht="50.25" customHeight="1" thickBot="1" x14ac:dyDescent="0.25">
      <c r="A6" s="31">
        <v>3</v>
      </c>
      <c r="B6" s="43" t="s">
        <v>289</v>
      </c>
      <c r="C6" s="31" t="s">
        <v>23</v>
      </c>
      <c r="D6" s="31"/>
      <c r="E6" s="32">
        <v>2016</v>
      </c>
      <c r="F6" s="32">
        <v>2018</v>
      </c>
      <c r="G6" s="31">
        <v>1850000</v>
      </c>
      <c r="H6" s="31">
        <v>0</v>
      </c>
      <c r="I6" s="31">
        <v>850000</v>
      </c>
      <c r="J6" s="31"/>
      <c r="K6" s="1"/>
    </row>
    <row r="7" spans="1:11" ht="50.25" customHeight="1" thickBot="1" x14ac:dyDescent="0.25">
      <c r="A7" s="38">
        <v>4</v>
      </c>
      <c r="B7" s="40" t="s">
        <v>291</v>
      </c>
      <c r="C7" s="39" t="s">
        <v>23</v>
      </c>
      <c r="D7" s="39"/>
      <c r="E7" s="41">
        <v>2016</v>
      </c>
      <c r="F7" s="41">
        <v>2018</v>
      </c>
      <c r="G7" s="39">
        <v>500000</v>
      </c>
      <c r="H7" s="39">
        <v>0</v>
      </c>
      <c r="I7" s="39">
        <v>250000</v>
      </c>
      <c r="J7" s="39"/>
      <c r="K7" s="1"/>
    </row>
    <row r="8" spans="1:11" ht="44.25" customHeight="1" thickBot="1" x14ac:dyDescent="0.25">
      <c r="A8" s="42">
        <v>5</v>
      </c>
      <c r="B8" s="43" t="s">
        <v>290</v>
      </c>
      <c r="C8" s="31" t="s">
        <v>23</v>
      </c>
      <c r="D8" s="31"/>
      <c r="E8" s="32">
        <v>2014</v>
      </c>
      <c r="F8" s="32">
        <v>2017</v>
      </c>
      <c r="G8" s="31">
        <v>432000</v>
      </c>
      <c r="H8" s="31">
        <v>0</v>
      </c>
      <c r="I8" s="31">
        <v>432000</v>
      </c>
      <c r="J8" s="31"/>
      <c r="K8" s="1"/>
    </row>
    <row r="9" spans="1:11" ht="44.25" customHeight="1" thickBot="1" x14ac:dyDescent="0.25">
      <c r="A9" s="38">
        <v>6</v>
      </c>
      <c r="B9" s="52" t="s">
        <v>292</v>
      </c>
      <c r="C9" s="39" t="s">
        <v>23</v>
      </c>
      <c r="D9" s="39"/>
      <c r="E9" s="41">
        <v>2016</v>
      </c>
      <c r="F9" s="41">
        <v>2017</v>
      </c>
      <c r="G9" s="39">
        <v>250000</v>
      </c>
      <c r="H9" s="39">
        <v>0</v>
      </c>
      <c r="I9" s="39">
        <v>250000</v>
      </c>
      <c r="J9" s="39"/>
      <c r="K9" s="1"/>
    </row>
    <row r="10" spans="1:11" ht="44.25" customHeight="1" thickBot="1" x14ac:dyDescent="0.25">
      <c r="A10" s="31">
        <v>7</v>
      </c>
      <c r="B10" s="51" t="s">
        <v>293</v>
      </c>
      <c r="C10" s="31" t="s">
        <v>80</v>
      </c>
      <c r="D10" s="31"/>
      <c r="E10" s="32">
        <v>2016</v>
      </c>
      <c r="F10" s="32">
        <v>2018</v>
      </c>
      <c r="G10" s="31">
        <v>500000</v>
      </c>
      <c r="H10" s="31">
        <v>0</v>
      </c>
      <c r="I10" s="31">
        <v>250000</v>
      </c>
      <c r="J10" s="31"/>
      <c r="K10" s="1"/>
    </row>
    <row r="11" spans="1:11" ht="44.25" customHeight="1" thickBot="1" x14ac:dyDescent="0.25">
      <c r="A11" s="38">
        <v>8</v>
      </c>
      <c r="B11" s="40" t="s">
        <v>294</v>
      </c>
      <c r="C11" s="39" t="s">
        <v>23</v>
      </c>
      <c r="D11" s="39"/>
      <c r="E11" s="41">
        <v>2016</v>
      </c>
      <c r="F11" s="41">
        <v>2018</v>
      </c>
      <c r="G11" s="39">
        <v>500000</v>
      </c>
      <c r="H11" s="39">
        <v>0</v>
      </c>
      <c r="I11" s="39">
        <v>250000</v>
      </c>
      <c r="J11" s="39"/>
      <c r="K11" s="1"/>
    </row>
    <row r="12" spans="1:11" ht="44.25" customHeight="1" thickBot="1" x14ac:dyDescent="0.25">
      <c r="A12" s="31">
        <v>9</v>
      </c>
      <c r="B12" s="31" t="s">
        <v>296</v>
      </c>
      <c r="C12" s="31" t="s">
        <v>23</v>
      </c>
      <c r="D12" s="32"/>
      <c r="E12" s="32">
        <v>2016</v>
      </c>
      <c r="F12" s="32">
        <v>2018</v>
      </c>
      <c r="G12" s="31">
        <v>400000</v>
      </c>
      <c r="H12" s="31">
        <v>0</v>
      </c>
      <c r="I12" s="31">
        <v>100000</v>
      </c>
      <c r="J12" s="31"/>
      <c r="K12" s="1"/>
    </row>
    <row r="13" spans="1:11" ht="44.25" customHeight="1" thickBot="1" x14ac:dyDescent="0.25">
      <c r="A13" s="38">
        <v>10</v>
      </c>
      <c r="B13" s="40" t="s">
        <v>295</v>
      </c>
      <c r="C13" s="39" t="s">
        <v>23</v>
      </c>
      <c r="D13" s="39"/>
      <c r="E13" s="41">
        <v>2016</v>
      </c>
      <c r="F13" s="41">
        <v>2018</v>
      </c>
      <c r="G13" s="39">
        <v>500000</v>
      </c>
      <c r="H13" s="39">
        <v>0</v>
      </c>
      <c r="I13" s="39">
        <v>250000</v>
      </c>
      <c r="J13" s="39"/>
      <c r="K13" s="1"/>
    </row>
    <row r="14" spans="1:11" ht="63" customHeight="1" thickBot="1" x14ac:dyDescent="0.25">
      <c r="A14" s="31">
        <v>10</v>
      </c>
      <c r="B14" s="51" t="s">
        <v>409</v>
      </c>
      <c r="C14" s="31" t="s">
        <v>23</v>
      </c>
      <c r="D14" s="31"/>
      <c r="E14" s="32">
        <v>2015</v>
      </c>
      <c r="F14" s="32"/>
      <c r="G14" s="31">
        <v>6000000</v>
      </c>
      <c r="H14" s="31">
        <v>0</v>
      </c>
      <c r="I14" s="31">
        <v>4244000</v>
      </c>
      <c r="J14" s="31"/>
      <c r="K14" s="1"/>
    </row>
    <row r="15" spans="1:11" ht="24.95" customHeight="1" thickBot="1" x14ac:dyDescent="0.25">
      <c r="A15" s="166" t="s">
        <v>10</v>
      </c>
      <c r="B15" s="167"/>
      <c r="C15" s="167"/>
      <c r="D15" s="167"/>
      <c r="E15" s="167"/>
      <c r="F15" s="168"/>
      <c r="G15" s="33">
        <f>SUM(G4:G14)</f>
        <v>95259249</v>
      </c>
      <c r="H15" s="33">
        <f>SUM(H4:H14)</f>
        <v>0</v>
      </c>
      <c r="I15" s="33">
        <f>SUM(I4:I14)</f>
        <v>17196000</v>
      </c>
      <c r="J15" s="33"/>
      <c r="K15" s="1"/>
    </row>
    <row r="35" spans="1:11" s="4" customFormat="1" ht="39.75" customHeight="1" x14ac:dyDescent="0.2">
      <c r="A35" s="1"/>
      <c r="B35" s="1"/>
      <c r="C35" s="1"/>
      <c r="D35" s="3"/>
      <c r="E35" s="5"/>
      <c r="F35" s="5"/>
      <c r="G35" s="2"/>
      <c r="H35" s="2"/>
      <c r="I35" s="2"/>
      <c r="K35" s="7"/>
    </row>
  </sheetData>
  <mergeCells count="11">
    <mergeCell ref="A1:I1"/>
    <mergeCell ref="J2:J3"/>
    <mergeCell ref="A15:F15"/>
    <mergeCell ref="A2:A3"/>
    <mergeCell ref="B2:B3"/>
    <mergeCell ref="C2:C3"/>
    <mergeCell ref="D2:D3"/>
    <mergeCell ref="E2:F2"/>
    <mergeCell ref="G2:G3"/>
    <mergeCell ref="H2:H3"/>
    <mergeCell ref="I2:I3"/>
  </mergeCells>
  <printOptions horizontalCentered="1"/>
  <pageMargins left="0.98425196850393704" right="0.98425196850393704" top="0.98425196850393704" bottom="0.98425196850393704" header="0.51181102362204722" footer="0.51181102362204722"/>
  <pageSetup paperSize="9" scale="65" firstPageNumber="18" orientation="landscape" useFirstPageNumber="1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view="pageBreakPreview" zoomScale="60" zoomScaleNormal="100" workbookViewId="0">
      <selection activeCell="C8" sqref="C8"/>
    </sheetView>
  </sheetViews>
  <sheetFormatPr defaultRowHeight="15.75" x14ac:dyDescent="0.2"/>
  <cols>
    <col min="1" max="1" width="6.140625" style="1" customWidth="1"/>
    <col min="2" max="2" width="33.85546875" style="1" customWidth="1"/>
    <col min="3" max="3" width="13.7109375" style="1" customWidth="1"/>
    <col min="4" max="4" width="14.85546875" style="6" customWidth="1"/>
    <col min="5" max="5" width="12.42578125" style="5" customWidth="1"/>
    <col min="6" max="6" width="10.140625" style="5" customWidth="1"/>
    <col min="7" max="8" width="13.5703125" style="1" customWidth="1"/>
    <col min="9" max="9" width="18.42578125" style="6" customWidth="1"/>
    <col min="10" max="10" width="15.7109375" style="1" customWidth="1"/>
    <col min="11" max="11" width="19.7109375" style="9" customWidth="1"/>
    <col min="12" max="16384" width="9.140625" style="1"/>
  </cols>
  <sheetData>
    <row r="1" spans="1:13" ht="18.75" customHeight="1" thickBot="1" x14ac:dyDescent="0.3">
      <c r="A1" s="151" t="s">
        <v>173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3" ht="15.75" customHeight="1" thickBot="1" x14ac:dyDescent="0.3">
      <c r="A2" s="156" t="s">
        <v>0</v>
      </c>
      <c r="B2" s="156" t="s">
        <v>2</v>
      </c>
      <c r="C2" s="156" t="s">
        <v>3</v>
      </c>
      <c r="D2" s="156" t="s">
        <v>4</v>
      </c>
      <c r="E2" s="158" t="s">
        <v>5</v>
      </c>
      <c r="F2" s="159"/>
      <c r="G2" s="156" t="s">
        <v>6</v>
      </c>
      <c r="H2" s="113"/>
      <c r="I2" s="156" t="s">
        <v>142</v>
      </c>
      <c r="J2" s="156" t="s">
        <v>207</v>
      </c>
      <c r="K2" s="156" t="s">
        <v>140</v>
      </c>
      <c r="L2" s="47"/>
      <c r="M2" s="47"/>
    </row>
    <row r="3" spans="1:13" ht="67.5" customHeight="1" thickBot="1" x14ac:dyDescent="0.3">
      <c r="A3" s="157"/>
      <c r="B3" s="157"/>
      <c r="C3" s="157"/>
      <c r="D3" s="157"/>
      <c r="E3" s="36" t="s">
        <v>7</v>
      </c>
      <c r="F3" s="36" t="s">
        <v>8</v>
      </c>
      <c r="G3" s="157"/>
      <c r="H3" s="114" t="s">
        <v>208</v>
      </c>
      <c r="I3" s="157"/>
      <c r="J3" s="157"/>
      <c r="K3" s="157"/>
      <c r="L3" s="64"/>
      <c r="M3" s="47"/>
    </row>
    <row r="4" spans="1:13" ht="52.5" customHeight="1" thickBot="1" x14ac:dyDescent="0.3">
      <c r="A4" s="42">
        <v>1</v>
      </c>
      <c r="B4" s="65" t="s">
        <v>312</v>
      </c>
      <c r="C4" s="31" t="s">
        <v>102</v>
      </c>
      <c r="D4" s="53" t="s">
        <v>24</v>
      </c>
      <c r="E4" s="32">
        <v>2016</v>
      </c>
      <c r="F4" s="32">
        <v>2017</v>
      </c>
      <c r="G4" s="31">
        <v>3040000</v>
      </c>
      <c r="H4" s="31">
        <v>2574000</v>
      </c>
      <c r="I4" s="31">
        <v>1122402</v>
      </c>
      <c r="J4" s="31">
        <v>539121</v>
      </c>
      <c r="K4" s="53"/>
      <c r="L4" s="47"/>
      <c r="M4" s="47"/>
    </row>
    <row r="5" spans="1:13" ht="51" customHeight="1" thickBot="1" x14ac:dyDescent="0.3">
      <c r="A5" s="38">
        <v>2</v>
      </c>
      <c r="B5" s="40" t="s">
        <v>313</v>
      </c>
      <c r="C5" s="39" t="s">
        <v>23</v>
      </c>
      <c r="D5" s="66" t="s">
        <v>24</v>
      </c>
      <c r="E5" s="41">
        <v>2014</v>
      </c>
      <c r="F5" s="41">
        <v>2017</v>
      </c>
      <c r="G5" s="39">
        <v>13600000</v>
      </c>
      <c r="H5" s="39">
        <v>9887000</v>
      </c>
      <c r="I5" s="39">
        <v>11810553</v>
      </c>
      <c r="J5" s="39">
        <v>1790000</v>
      </c>
      <c r="K5" s="66"/>
      <c r="L5" s="67"/>
      <c r="M5" s="47"/>
    </row>
    <row r="6" spans="1:13" ht="42.75" customHeight="1" thickBot="1" x14ac:dyDescent="0.3">
      <c r="A6" s="42">
        <v>3</v>
      </c>
      <c r="B6" s="43" t="s">
        <v>100</v>
      </c>
      <c r="C6" s="31" t="s">
        <v>23</v>
      </c>
      <c r="D6" s="68" t="s">
        <v>24</v>
      </c>
      <c r="E6" s="32">
        <v>2017</v>
      </c>
      <c r="F6" s="32">
        <v>2018</v>
      </c>
      <c r="G6" s="31">
        <v>9500000</v>
      </c>
      <c r="H6" s="31">
        <v>7414000</v>
      </c>
      <c r="I6" s="31">
        <v>0</v>
      </c>
      <c r="J6" s="31">
        <v>0</v>
      </c>
      <c r="K6" s="68"/>
      <c r="L6" s="67"/>
      <c r="M6" s="47"/>
    </row>
    <row r="7" spans="1:13" ht="38.25" customHeight="1" thickBot="1" x14ac:dyDescent="0.3">
      <c r="A7" s="38">
        <v>4</v>
      </c>
      <c r="B7" s="40" t="s">
        <v>314</v>
      </c>
      <c r="C7" s="39" t="s">
        <v>90</v>
      </c>
      <c r="D7" s="66" t="s">
        <v>24</v>
      </c>
      <c r="E7" s="41">
        <v>2016</v>
      </c>
      <c r="F7" s="41">
        <v>2017</v>
      </c>
      <c r="G7" s="39">
        <v>1902933</v>
      </c>
      <c r="H7" s="39">
        <v>1248000</v>
      </c>
      <c r="I7" s="39">
        <v>0</v>
      </c>
      <c r="J7" s="39">
        <v>236000</v>
      </c>
      <c r="K7" s="66"/>
      <c r="L7" s="67"/>
      <c r="M7" s="47"/>
    </row>
    <row r="8" spans="1:13" ht="53.25" customHeight="1" thickBot="1" x14ac:dyDescent="0.3">
      <c r="A8" s="68">
        <v>5</v>
      </c>
      <c r="B8" s="43" t="s">
        <v>316</v>
      </c>
      <c r="C8" s="68" t="s">
        <v>27</v>
      </c>
      <c r="D8" s="68" t="s">
        <v>24</v>
      </c>
      <c r="E8" s="68">
        <v>2017</v>
      </c>
      <c r="F8" s="68">
        <v>2017</v>
      </c>
      <c r="G8" s="31">
        <v>200000</v>
      </c>
      <c r="H8" s="31">
        <v>139900</v>
      </c>
      <c r="I8" s="31">
        <v>0</v>
      </c>
      <c r="J8" s="31">
        <v>35000</v>
      </c>
      <c r="K8" s="68"/>
      <c r="L8" s="67"/>
      <c r="M8" s="47"/>
    </row>
    <row r="9" spans="1:13" ht="63.75" customHeight="1" thickBot="1" x14ac:dyDescent="0.3">
      <c r="A9" s="66">
        <v>6</v>
      </c>
      <c r="B9" s="40" t="s">
        <v>315</v>
      </c>
      <c r="C9" s="66" t="s">
        <v>317</v>
      </c>
      <c r="D9" s="66" t="s">
        <v>24</v>
      </c>
      <c r="E9" s="66">
        <v>2017</v>
      </c>
      <c r="F9" s="66">
        <v>2017</v>
      </c>
      <c r="G9" s="38">
        <v>355000</v>
      </c>
      <c r="H9" s="38">
        <v>0</v>
      </c>
      <c r="I9" s="38">
        <v>0</v>
      </c>
      <c r="J9" s="38">
        <v>141600</v>
      </c>
      <c r="K9" s="66"/>
      <c r="L9" s="47"/>
      <c r="M9" s="47"/>
    </row>
    <row r="10" spans="1:13" ht="42" customHeight="1" thickBot="1" x14ac:dyDescent="0.3">
      <c r="A10" s="42">
        <v>7</v>
      </c>
      <c r="B10" s="43" t="s">
        <v>318</v>
      </c>
      <c r="C10" s="48" t="s">
        <v>102</v>
      </c>
      <c r="D10" s="68" t="s">
        <v>24</v>
      </c>
      <c r="E10" s="32">
        <v>2017</v>
      </c>
      <c r="F10" s="119">
        <v>2017</v>
      </c>
      <c r="G10" s="31">
        <v>440000</v>
      </c>
      <c r="H10" s="31">
        <v>0</v>
      </c>
      <c r="I10" s="31">
        <v>0</v>
      </c>
      <c r="J10" s="31">
        <v>59000</v>
      </c>
      <c r="K10" s="68"/>
      <c r="L10" s="47"/>
      <c r="M10" s="47"/>
    </row>
    <row r="11" spans="1:13" ht="44.25" customHeight="1" thickBot="1" x14ac:dyDescent="0.3">
      <c r="A11" s="38">
        <v>8</v>
      </c>
      <c r="B11" s="52" t="s">
        <v>101</v>
      </c>
      <c r="C11" s="66" t="s">
        <v>23</v>
      </c>
      <c r="D11" s="38" t="s">
        <v>24</v>
      </c>
      <c r="E11" s="41">
        <v>2017</v>
      </c>
      <c r="F11" s="40"/>
      <c r="G11" s="38">
        <v>4000000</v>
      </c>
      <c r="H11" s="38"/>
      <c r="I11" s="39">
        <v>0</v>
      </c>
      <c r="J11" s="39">
        <v>0</v>
      </c>
      <c r="K11" s="38"/>
      <c r="L11" s="47"/>
      <c r="M11" s="47"/>
    </row>
    <row r="12" spans="1:13" ht="40.5" customHeight="1" thickBot="1" x14ac:dyDescent="0.3">
      <c r="A12" s="166" t="s">
        <v>14</v>
      </c>
      <c r="B12" s="167"/>
      <c r="C12" s="167"/>
      <c r="D12" s="167"/>
      <c r="E12" s="167"/>
      <c r="F12" s="168"/>
      <c r="G12" s="33">
        <f>SUM(G4:G11)</f>
        <v>33037933</v>
      </c>
      <c r="H12" s="33">
        <f>SUM(H4:H11)</f>
        <v>21262900</v>
      </c>
      <c r="I12" s="33">
        <f>SUM(I4:I11)</f>
        <v>12932955</v>
      </c>
      <c r="J12" s="33">
        <f>SUM(J4:J11)</f>
        <v>2800721</v>
      </c>
      <c r="K12" s="33"/>
      <c r="L12" s="47"/>
      <c r="M12" s="47"/>
    </row>
    <row r="13" spans="1:13" x14ac:dyDescent="0.25">
      <c r="A13" s="47"/>
      <c r="B13" s="47"/>
      <c r="C13" s="47"/>
      <c r="D13" s="61"/>
      <c r="E13" s="60"/>
      <c r="F13" s="60"/>
      <c r="G13" s="47"/>
      <c r="H13" s="47"/>
      <c r="I13" s="61"/>
      <c r="J13" s="47"/>
      <c r="K13" s="46"/>
      <c r="L13" s="47"/>
      <c r="M13" s="47"/>
    </row>
    <row r="15" spans="1:13" s="4" customFormat="1" ht="39.75" customHeight="1" x14ac:dyDescent="0.2">
      <c r="A15" s="1"/>
      <c r="B15" s="1"/>
      <c r="C15" s="1"/>
      <c r="D15" s="6"/>
      <c r="E15" s="5"/>
      <c r="F15" s="5"/>
      <c r="G15" s="2"/>
      <c r="H15" s="2"/>
      <c r="I15" s="2"/>
      <c r="J15" s="2"/>
      <c r="K15" s="10"/>
    </row>
  </sheetData>
  <autoFilter ref="C1:C15"/>
  <mergeCells count="11">
    <mergeCell ref="K2:K3"/>
    <mergeCell ref="A12:F12"/>
    <mergeCell ref="J2:J3"/>
    <mergeCell ref="A1:J1"/>
    <mergeCell ref="A2:A3"/>
    <mergeCell ref="B2:B3"/>
    <mergeCell ref="C2:C3"/>
    <mergeCell ref="D2:D3"/>
    <mergeCell ref="E2:F2"/>
    <mergeCell ref="G2:G3"/>
    <mergeCell ref="I2:I3"/>
  </mergeCells>
  <printOptions horizontalCentered="1"/>
  <pageMargins left="0.98425196850393704" right="0.98425196850393704" top="0.98425196850393704" bottom="0.98425196850393704" header="0.51181102362204722" footer="0.51181102362204722"/>
  <pageSetup paperSize="9" scale="71" firstPageNumber="19" orientation="landscape" useFirstPageNumber="1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view="pageBreakPreview" zoomScale="60" zoomScaleNormal="90" workbookViewId="0">
      <selection activeCell="K8" sqref="K8"/>
    </sheetView>
  </sheetViews>
  <sheetFormatPr defaultRowHeight="11.25" x14ac:dyDescent="0.2"/>
  <cols>
    <col min="1" max="1" width="8" style="1" customWidth="1"/>
    <col min="2" max="2" width="21.42578125" style="1" customWidth="1"/>
    <col min="3" max="3" width="13.140625" style="1" customWidth="1"/>
    <col min="4" max="4" width="23.85546875" style="3" customWidth="1"/>
    <col min="5" max="5" width="11.5703125" style="5" customWidth="1"/>
    <col min="6" max="6" width="11.28515625" style="5" customWidth="1"/>
    <col min="7" max="7" width="15" style="1" customWidth="1"/>
    <col min="8" max="8" width="20" style="1" customWidth="1"/>
    <col min="9" max="9" width="17.140625" style="1" customWidth="1"/>
    <col min="10" max="10" width="23.7109375" style="4" customWidth="1"/>
    <col min="11" max="16384" width="9.140625" style="1"/>
  </cols>
  <sheetData>
    <row r="1" spans="1:13" ht="18.75" customHeight="1" thickBot="1" x14ac:dyDescent="0.3">
      <c r="A1" s="151" t="s">
        <v>175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3" ht="15.75" customHeight="1" thickBot="1" x14ac:dyDescent="0.25">
      <c r="A2" s="156" t="s">
        <v>0</v>
      </c>
      <c r="B2" s="156" t="s">
        <v>2</v>
      </c>
      <c r="C2" s="156" t="s">
        <v>3</v>
      </c>
      <c r="D2" s="156" t="s">
        <v>4</v>
      </c>
      <c r="E2" s="158" t="s">
        <v>5</v>
      </c>
      <c r="F2" s="159"/>
      <c r="G2" s="156" t="s">
        <v>6</v>
      </c>
      <c r="H2" s="156" t="s">
        <v>142</v>
      </c>
      <c r="I2" s="35"/>
      <c r="J2" s="156" t="s">
        <v>140</v>
      </c>
    </row>
    <row r="3" spans="1:13" ht="67.5" customHeight="1" thickBot="1" x14ac:dyDescent="0.25">
      <c r="A3" s="157"/>
      <c r="B3" s="157"/>
      <c r="C3" s="157"/>
      <c r="D3" s="157"/>
      <c r="E3" s="36" t="s">
        <v>7</v>
      </c>
      <c r="F3" s="36" t="s">
        <v>8</v>
      </c>
      <c r="G3" s="157"/>
      <c r="H3" s="157"/>
      <c r="I3" s="37" t="s">
        <v>308</v>
      </c>
      <c r="J3" s="157"/>
      <c r="M3" s="11"/>
    </row>
    <row r="4" spans="1:13" ht="57" customHeight="1" thickBot="1" x14ac:dyDescent="0.25">
      <c r="A4" s="18">
        <v>1</v>
      </c>
      <c r="B4" s="102" t="s">
        <v>410</v>
      </c>
      <c r="C4" s="20" t="s">
        <v>23</v>
      </c>
      <c r="D4" s="20" t="s">
        <v>307</v>
      </c>
      <c r="E4" s="18">
        <v>2015</v>
      </c>
      <c r="F4" s="18">
        <v>2017</v>
      </c>
      <c r="G4" s="21">
        <v>14602500</v>
      </c>
      <c r="H4" s="21">
        <v>8434930</v>
      </c>
      <c r="I4" s="22">
        <v>5063904</v>
      </c>
      <c r="J4" s="23"/>
    </row>
    <row r="5" spans="1:13" ht="60.75" customHeight="1" thickBot="1" x14ac:dyDescent="0.25">
      <c r="A5" s="31">
        <v>2</v>
      </c>
      <c r="B5" s="103" t="s">
        <v>204</v>
      </c>
      <c r="C5" s="31" t="s">
        <v>59</v>
      </c>
      <c r="D5" s="31" t="s">
        <v>60</v>
      </c>
      <c r="E5" s="32">
        <v>2016</v>
      </c>
      <c r="F5" s="32">
        <v>2017</v>
      </c>
      <c r="G5" s="31">
        <v>1960000</v>
      </c>
      <c r="H5" s="31">
        <v>499000</v>
      </c>
      <c r="I5" s="31">
        <v>1700000</v>
      </c>
      <c r="J5" s="31"/>
    </row>
    <row r="6" spans="1:13" ht="59.25" customHeight="1" thickBot="1" x14ac:dyDescent="0.25">
      <c r="A6" s="18">
        <v>3</v>
      </c>
      <c r="B6" s="102" t="s">
        <v>309</v>
      </c>
      <c r="C6" s="20" t="s">
        <v>23</v>
      </c>
      <c r="D6" s="20" t="s">
        <v>24</v>
      </c>
      <c r="E6" s="18">
        <v>2015</v>
      </c>
      <c r="F6" s="18">
        <v>2017</v>
      </c>
      <c r="G6" s="21">
        <v>4528840</v>
      </c>
      <c r="H6" s="21">
        <v>2392068</v>
      </c>
      <c r="I6" s="22">
        <v>2698262</v>
      </c>
      <c r="J6" s="23"/>
    </row>
    <row r="7" spans="1:13" ht="72" customHeight="1" thickBot="1" x14ac:dyDescent="0.25">
      <c r="A7" s="31">
        <v>4</v>
      </c>
      <c r="B7" s="103" t="s">
        <v>98</v>
      </c>
      <c r="C7" s="26" t="s">
        <v>23</v>
      </c>
      <c r="D7" s="26" t="s">
        <v>123</v>
      </c>
      <c r="E7" s="24">
        <v>2016</v>
      </c>
      <c r="F7" s="29">
        <v>2018</v>
      </c>
      <c r="G7" s="27">
        <v>7700000</v>
      </c>
      <c r="H7" s="27">
        <v>0</v>
      </c>
      <c r="I7" s="27">
        <v>70000</v>
      </c>
      <c r="J7" s="28"/>
    </row>
    <row r="8" spans="1:13" ht="56.25" customHeight="1" thickBot="1" x14ac:dyDescent="0.25">
      <c r="A8" s="18">
        <v>5</v>
      </c>
      <c r="B8" s="102" t="s">
        <v>310</v>
      </c>
      <c r="C8" s="20" t="s">
        <v>23</v>
      </c>
      <c r="D8" s="20" t="s">
        <v>24</v>
      </c>
      <c r="E8" s="18">
        <v>2015</v>
      </c>
      <c r="F8" s="18">
        <v>2017</v>
      </c>
      <c r="G8" s="21">
        <v>2340000</v>
      </c>
      <c r="H8" s="21">
        <v>659850</v>
      </c>
      <c r="I8" s="22">
        <v>0</v>
      </c>
      <c r="J8" s="23"/>
    </row>
    <row r="9" spans="1:13" ht="61.5" customHeight="1" thickBot="1" x14ac:dyDescent="0.25">
      <c r="A9" s="30">
        <v>6</v>
      </c>
      <c r="B9" s="103" t="s">
        <v>311</v>
      </c>
      <c r="C9" s="31" t="s">
        <v>25</v>
      </c>
      <c r="D9" s="31" t="s">
        <v>24</v>
      </c>
      <c r="E9" s="32">
        <v>2017</v>
      </c>
      <c r="F9" s="32"/>
      <c r="G9" s="31">
        <v>4229180</v>
      </c>
      <c r="H9" s="31">
        <v>0</v>
      </c>
      <c r="I9" s="31">
        <v>2770000</v>
      </c>
      <c r="J9" s="31"/>
    </row>
    <row r="10" spans="1:13" ht="31.5" customHeight="1" thickBot="1" x14ac:dyDescent="0.25">
      <c r="A10" s="166" t="s">
        <v>14</v>
      </c>
      <c r="B10" s="167"/>
      <c r="C10" s="167"/>
      <c r="D10" s="167"/>
      <c r="E10" s="167"/>
      <c r="F10" s="168"/>
      <c r="G10" s="33">
        <f>SUM(G4:G9)</f>
        <v>35360520</v>
      </c>
      <c r="H10" s="34">
        <f>SUM(H4:H9)</f>
        <v>11985848</v>
      </c>
      <c r="I10" s="34">
        <f>SUM(I4:I9)</f>
        <v>12302166</v>
      </c>
      <c r="J10" s="33"/>
    </row>
    <row r="30" spans="1:9" s="4" customFormat="1" ht="39.75" customHeight="1" x14ac:dyDescent="0.2">
      <c r="A30" s="1"/>
      <c r="B30" s="1"/>
      <c r="C30" s="1"/>
      <c r="D30" s="3"/>
      <c r="E30" s="5"/>
      <c r="F30" s="5"/>
      <c r="G30" s="2"/>
      <c r="H30" s="2"/>
      <c r="I30" s="2"/>
    </row>
  </sheetData>
  <mergeCells count="10">
    <mergeCell ref="J2:J3"/>
    <mergeCell ref="A10:F10"/>
    <mergeCell ref="A1:J1"/>
    <mergeCell ref="A2:A3"/>
    <mergeCell ref="B2:B3"/>
    <mergeCell ref="C2:C3"/>
    <mergeCell ref="D2:D3"/>
    <mergeCell ref="E2:F2"/>
    <mergeCell ref="G2:G3"/>
    <mergeCell ref="H2:H3"/>
  </mergeCells>
  <printOptions horizontalCentered="1"/>
  <pageMargins left="0.98425196850393704" right="0.98425196850393704" top="0.98425196850393704" bottom="0.98425196850393704" header="0.51181102362204722" footer="0.51181102362204722"/>
  <pageSetup paperSize="9" scale="74" firstPageNumber="21" orientation="landscape" useFirstPageNumber="1" horizontalDpi="300" verticalDpi="300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view="pageBreakPreview" zoomScale="60" zoomScaleNormal="100" workbookViewId="0">
      <selection activeCell="E5" sqref="E5"/>
    </sheetView>
  </sheetViews>
  <sheetFormatPr defaultRowHeight="15" x14ac:dyDescent="0.25"/>
  <cols>
    <col min="1" max="1" width="7.85546875" customWidth="1"/>
    <col min="2" max="2" width="24.42578125" customWidth="1"/>
    <col min="3" max="3" width="12.42578125" customWidth="1"/>
    <col min="4" max="4" width="11.85546875" customWidth="1"/>
    <col min="7" max="7" width="11.7109375" customWidth="1"/>
    <col min="8" max="8" width="11.28515625" customWidth="1"/>
    <col min="9" max="9" width="15.7109375" customWidth="1"/>
    <col min="10" max="10" width="14.28515625" customWidth="1"/>
    <col min="11" max="11" width="11.42578125" customWidth="1"/>
  </cols>
  <sheetData>
    <row r="1" spans="1:11" ht="19.5" thickBot="1" x14ac:dyDescent="0.35">
      <c r="A1" s="173" t="s">
        <v>381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16.5" thickBot="1" x14ac:dyDescent="0.3">
      <c r="A2" s="156" t="s">
        <v>0</v>
      </c>
      <c r="B2" s="156" t="s">
        <v>2</v>
      </c>
      <c r="C2" s="156" t="s">
        <v>3</v>
      </c>
      <c r="D2" s="156" t="s">
        <v>4</v>
      </c>
      <c r="E2" s="158" t="s">
        <v>5</v>
      </c>
      <c r="F2" s="159"/>
      <c r="G2" s="174" t="s">
        <v>287</v>
      </c>
      <c r="H2" s="176" t="s">
        <v>208</v>
      </c>
      <c r="I2" s="156" t="s">
        <v>142</v>
      </c>
      <c r="J2" s="156" t="s">
        <v>95</v>
      </c>
      <c r="K2" s="156" t="s">
        <v>140</v>
      </c>
    </row>
    <row r="3" spans="1:11" ht="64.5" customHeight="1" thickBot="1" x14ac:dyDescent="0.3">
      <c r="A3" s="157"/>
      <c r="B3" s="157"/>
      <c r="C3" s="157"/>
      <c r="D3" s="157"/>
      <c r="E3" s="36" t="s">
        <v>7</v>
      </c>
      <c r="F3" s="36" t="s">
        <v>8</v>
      </c>
      <c r="G3" s="175"/>
      <c r="H3" s="177"/>
      <c r="I3" s="157"/>
      <c r="J3" s="157"/>
      <c r="K3" s="157"/>
    </row>
    <row r="4" spans="1:11" ht="52.5" customHeight="1" thickBot="1" x14ac:dyDescent="0.3">
      <c r="A4" s="24">
        <v>1</v>
      </c>
      <c r="B4" s="108" t="s">
        <v>383</v>
      </c>
      <c r="C4" s="26" t="s">
        <v>382</v>
      </c>
      <c r="D4" s="28" t="s">
        <v>24</v>
      </c>
      <c r="E4" s="24">
        <v>2014</v>
      </c>
      <c r="F4" s="24">
        <v>2017</v>
      </c>
      <c r="G4" s="118">
        <v>2496225</v>
      </c>
      <c r="H4" s="27">
        <v>1811016</v>
      </c>
      <c r="I4" s="27">
        <v>1685688</v>
      </c>
      <c r="J4" s="27">
        <v>278329</v>
      </c>
      <c r="K4" s="28"/>
    </row>
    <row r="5" spans="1:11" ht="61.5" customHeight="1" thickBot="1" x14ac:dyDescent="0.3">
      <c r="A5" s="18">
        <v>2</v>
      </c>
      <c r="B5" s="109" t="s">
        <v>416</v>
      </c>
      <c r="C5" s="20" t="s">
        <v>90</v>
      </c>
      <c r="D5" s="80" t="s">
        <v>384</v>
      </c>
      <c r="E5" s="18">
        <v>2016</v>
      </c>
      <c r="F5" s="18">
        <v>2017</v>
      </c>
      <c r="G5" s="70">
        <v>371875</v>
      </c>
      <c r="H5" s="21">
        <v>112548</v>
      </c>
      <c r="I5" s="21">
        <v>0</v>
      </c>
      <c r="J5" s="21">
        <v>113000</v>
      </c>
      <c r="K5" s="80"/>
    </row>
    <row r="6" spans="1:11" ht="16.5" thickBot="1" x14ac:dyDescent="0.3">
      <c r="A6" s="166" t="s">
        <v>14</v>
      </c>
      <c r="B6" s="167"/>
      <c r="C6" s="167"/>
      <c r="D6" s="167"/>
      <c r="E6" s="167"/>
      <c r="F6" s="168"/>
      <c r="G6" s="121">
        <f>SUM(G4:G5)</f>
        <v>2868100</v>
      </c>
      <c r="H6" s="33">
        <f>SUM(H4:H5)</f>
        <v>1923564</v>
      </c>
      <c r="I6" s="33"/>
      <c r="J6" s="33">
        <f>SUM(J4:J5)</f>
        <v>391329</v>
      </c>
      <c r="K6" s="33"/>
    </row>
    <row r="8" spans="1:11" x14ac:dyDescent="0.25">
      <c r="K8" t="s">
        <v>385</v>
      </c>
    </row>
  </sheetData>
  <mergeCells count="12">
    <mergeCell ref="K2:K3"/>
    <mergeCell ref="A6:F6"/>
    <mergeCell ref="A1:K1"/>
    <mergeCell ref="A2:A3"/>
    <mergeCell ref="B2:B3"/>
    <mergeCell ref="C2:C3"/>
    <mergeCell ref="D2:D3"/>
    <mergeCell ref="E2:F2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="60" zoomScaleNormal="100" workbookViewId="0">
      <selection activeCell="H4" sqref="H4"/>
    </sheetView>
  </sheetViews>
  <sheetFormatPr defaultRowHeight="11.25" x14ac:dyDescent="0.2"/>
  <cols>
    <col min="1" max="1" width="7.140625" style="1" customWidth="1"/>
    <col min="2" max="2" width="25.42578125" style="1" customWidth="1"/>
    <col min="3" max="3" width="16.42578125" style="1" customWidth="1"/>
    <col min="4" max="4" width="14.5703125" style="3" customWidth="1"/>
    <col min="5" max="5" width="9.42578125" style="5" customWidth="1"/>
    <col min="6" max="6" width="7.7109375" style="5" customWidth="1"/>
    <col min="7" max="7" width="16.5703125" style="1" customWidth="1"/>
    <col min="8" max="8" width="17" style="1" customWidth="1"/>
    <col min="9" max="9" width="16.42578125" style="1" customWidth="1"/>
    <col min="10" max="10" width="19.5703125" style="4" customWidth="1"/>
    <col min="11" max="16384" width="9.140625" style="1"/>
  </cols>
  <sheetData>
    <row r="1" spans="1:10" ht="18.75" customHeight="1" thickBot="1" x14ac:dyDescent="0.3">
      <c r="A1" s="151" t="s">
        <v>350</v>
      </c>
      <c r="B1" s="151"/>
      <c r="C1" s="151"/>
      <c r="D1" s="151"/>
      <c r="E1" s="151"/>
      <c r="F1" s="151"/>
      <c r="G1" s="151"/>
      <c r="H1" s="151"/>
      <c r="I1" s="151"/>
      <c r="J1" s="85"/>
    </row>
    <row r="2" spans="1:10" ht="15.75" customHeight="1" thickBot="1" x14ac:dyDescent="0.25">
      <c r="A2" s="156" t="s">
        <v>0</v>
      </c>
      <c r="B2" s="156" t="s">
        <v>2</v>
      </c>
      <c r="C2" s="156" t="s">
        <v>3</v>
      </c>
      <c r="D2" s="156" t="s">
        <v>4</v>
      </c>
      <c r="E2" s="158" t="s">
        <v>5</v>
      </c>
      <c r="F2" s="159"/>
      <c r="G2" s="156" t="s">
        <v>6</v>
      </c>
      <c r="H2" s="156" t="s">
        <v>142</v>
      </c>
      <c r="I2" s="156" t="s">
        <v>95</v>
      </c>
      <c r="J2" s="156" t="s">
        <v>140</v>
      </c>
    </row>
    <row r="3" spans="1:10" ht="67.5" customHeight="1" thickBot="1" x14ac:dyDescent="0.25">
      <c r="A3" s="157"/>
      <c r="B3" s="157"/>
      <c r="C3" s="157"/>
      <c r="D3" s="157"/>
      <c r="E3" s="36" t="s">
        <v>7</v>
      </c>
      <c r="F3" s="36" t="s">
        <v>8</v>
      </c>
      <c r="G3" s="157"/>
      <c r="H3" s="157"/>
      <c r="I3" s="157"/>
      <c r="J3" s="157"/>
    </row>
    <row r="4" spans="1:10" ht="46.5" customHeight="1" thickBot="1" x14ac:dyDescent="0.25">
      <c r="A4" s="31">
        <v>1</v>
      </c>
      <c r="B4" s="51" t="s">
        <v>351</v>
      </c>
      <c r="C4" s="31" t="s">
        <v>23</v>
      </c>
      <c r="D4" s="51" t="s">
        <v>352</v>
      </c>
      <c r="E4" s="32">
        <v>2016</v>
      </c>
      <c r="F4" s="32">
        <v>2017</v>
      </c>
      <c r="G4" s="31">
        <v>4837100</v>
      </c>
      <c r="H4" s="31">
        <v>777000</v>
      </c>
      <c r="I4" s="31">
        <v>4700000</v>
      </c>
      <c r="J4" s="31"/>
    </row>
    <row r="5" spans="1:10" ht="27" customHeight="1" thickBot="1" x14ac:dyDescent="0.25">
      <c r="A5" s="166" t="s">
        <v>10</v>
      </c>
      <c r="B5" s="167"/>
      <c r="C5" s="167"/>
      <c r="D5" s="167"/>
      <c r="E5" s="167"/>
      <c r="F5" s="168"/>
      <c r="G5" s="33">
        <f>SUM(G4:G4)</f>
        <v>4837100</v>
      </c>
      <c r="H5" s="33">
        <f>SUM(H4:H4)</f>
        <v>777000</v>
      </c>
      <c r="I5" s="33">
        <f>SUM(I4:I4)</f>
        <v>4700000</v>
      </c>
      <c r="J5" s="33"/>
    </row>
    <row r="10" spans="1:10" s="4" customFormat="1" ht="39.75" customHeight="1" x14ac:dyDescent="0.2">
      <c r="A10" s="1"/>
      <c r="B10" s="1"/>
      <c r="C10" s="1"/>
      <c r="D10" s="3"/>
      <c r="E10" s="5"/>
      <c r="F10" s="5"/>
      <c r="G10" s="2"/>
      <c r="H10" s="2"/>
      <c r="I10" s="2"/>
    </row>
  </sheetData>
  <mergeCells count="11">
    <mergeCell ref="A1:I1"/>
    <mergeCell ref="A5:F5"/>
    <mergeCell ref="I2:I3"/>
    <mergeCell ref="J2:J3"/>
    <mergeCell ref="A2:A3"/>
    <mergeCell ref="B2:B3"/>
    <mergeCell ref="C2:C3"/>
    <mergeCell ref="D2:D3"/>
    <mergeCell ref="E2:F2"/>
    <mergeCell ref="G2:G3"/>
    <mergeCell ref="H2:H3"/>
  </mergeCells>
  <printOptions horizontalCentered="1"/>
  <pageMargins left="0.98425196850393704" right="0.98425196850393704" top="0.98425196850393704" bottom="0.98425196850393704" header="0.51181102362204722" footer="0.51181102362204722"/>
  <pageSetup paperSize="9" scale="82" firstPageNumber="13" orientation="landscape" useFirstPageNumber="1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BreakPreview" zoomScale="60" zoomScaleNormal="100" workbookViewId="0">
      <selection activeCell="A4" sqref="A4"/>
    </sheetView>
  </sheetViews>
  <sheetFormatPr defaultRowHeight="11.25" x14ac:dyDescent="0.2"/>
  <cols>
    <col min="1" max="1" width="6.7109375" style="1" customWidth="1"/>
    <col min="2" max="2" width="22.7109375" style="1" customWidth="1"/>
    <col min="3" max="3" width="13.7109375" style="1" customWidth="1"/>
    <col min="4" max="4" width="14.5703125" style="3" customWidth="1"/>
    <col min="5" max="5" width="9.28515625" style="5" customWidth="1"/>
    <col min="6" max="6" width="7.7109375" style="5" customWidth="1"/>
    <col min="7" max="7" width="15.85546875" style="1" customWidth="1"/>
    <col min="8" max="8" width="21.28515625" style="1" customWidth="1"/>
    <col min="9" max="9" width="13.28515625" style="1" customWidth="1"/>
    <col min="10" max="10" width="18.5703125" style="1" customWidth="1"/>
    <col min="11" max="16384" width="9.140625" style="1"/>
  </cols>
  <sheetData>
    <row r="1" spans="1:11" ht="18.75" customHeight="1" thickBot="1" x14ac:dyDescent="0.3">
      <c r="A1" s="151" t="s">
        <v>176</v>
      </c>
      <c r="B1" s="151"/>
      <c r="C1" s="151"/>
      <c r="D1" s="151"/>
      <c r="E1" s="151"/>
      <c r="F1" s="151"/>
      <c r="G1" s="151"/>
      <c r="H1" s="151"/>
      <c r="I1" s="151"/>
    </row>
    <row r="2" spans="1:11" ht="15.75" customHeight="1" thickBot="1" x14ac:dyDescent="0.25">
      <c r="A2" s="156" t="s">
        <v>0</v>
      </c>
      <c r="B2" s="156" t="s">
        <v>2</v>
      </c>
      <c r="C2" s="156" t="s">
        <v>3</v>
      </c>
      <c r="D2" s="156" t="s">
        <v>4</v>
      </c>
      <c r="E2" s="158" t="s">
        <v>5</v>
      </c>
      <c r="F2" s="159"/>
      <c r="G2" s="156" t="s">
        <v>6</v>
      </c>
      <c r="H2" s="156" t="s">
        <v>142</v>
      </c>
      <c r="I2" s="156" t="s">
        <v>283</v>
      </c>
      <c r="J2" s="156" t="s">
        <v>140</v>
      </c>
    </row>
    <row r="3" spans="1:11" ht="67.5" customHeight="1" thickBot="1" x14ac:dyDescent="0.25">
      <c r="A3" s="157"/>
      <c r="B3" s="157"/>
      <c r="C3" s="157"/>
      <c r="D3" s="157"/>
      <c r="E3" s="36" t="s">
        <v>7</v>
      </c>
      <c r="F3" s="36" t="s">
        <v>8</v>
      </c>
      <c r="G3" s="157"/>
      <c r="H3" s="157"/>
      <c r="I3" s="157"/>
      <c r="J3" s="157"/>
      <c r="K3" s="11"/>
    </row>
    <row r="4" spans="1:11" customFormat="1" ht="65.25" customHeight="1" thickBot="1" x14ac:dyDescent="0.3">
      <c r="A4" s="24">
        <v>1</v>
      </c>
      <c r="B4" s="25" t="s">
        <v>285</v>
      </c>
      <c r="C4" s="26" t="s">
        <v>23</v>
      </c>
      <c r="D4" s="26"/>
      <c r="E4" s="24">
        <v>2017</v>
      </c>
      <c r="F4" s="24">
        <v>2017</v>
      </c>
      <c r="G4" s="27">
        <v>212750</v>
      </c>
      <c r="H4" s="27">
        <v>0</v>
      </c>
      <c r="I4" s="27">
        <v>212750</v>
      </c>
      <c r="J4" s="28"/>
    </row>
    <row r="5" spans="1:11" ht="24.95" customHeight="1" thickBot="1" x14ac:dyDescent="0.25">
      <c r="A5" s="166" t="s">
        <v>10</v>
      </c>
      <c r="B5" s="167"/>
      <c r="C5" s="167"/>
      <c r="D5" s="167"/>
      <c r="E5" s="167"/>
      <c r="F5" s="168"/>
      <c r="G5" s="33">
        <f>SUM(G4:G4)</f>
        <v>212750</v>
      </c>
      <c r="H5" s="33">
        <f>SUM(H4:H4)</f>
        <v>0</v>
      </c>
      <c r="I5" s="33">
        <f>SUM(I4:I4)</f>
        <v>212750</v>
      </c>
      <c r="J5" s="33"/>
    </row>
    <row r="26" spans="1:9" s="4" customFormat="1" ht="39.75" customHeight="1" x14ac:dyDescent="0.2">
      <c r="A26" s="1"/>
      <c r="B26" s="1"/>
      <c r="C26" s="1"/>
      <c r="D26" s="3"/>
      <c r="E26" s="5"/>
      <c r="F26" s="5"/>
      <c r="G26" s="2"/>
      <c r="H26" s="2"/>
      <c r="I26" s="2"/>
    </row>
  </sheetData>
  <mergeCells count="11">
    <mergeCell ref="J2:J3"/>
    <mergeCell ref="A5:F5"/>
    <mergeCell ref="A1:I1"/>
    <mergeCell ref="A2:A3"/>
    <mergeCell ref="B2:B3"/>
    <mergeCell ref="C2:C3"/>
    <mergeCell ref="D2:D3"/>
    <mergeCell ref="E2:F2"/>
    <mergeCell ref="G2:G3"/>
    <mergeCell ref="H2:H3"/>
    <mergeCell ref="I2:I3"/>
  </mergeCells>
  <printOptions horizontalCentered="1"/>
  <pageMargins left="0.98425196850393704" right="0.98425196850393704" top="0.98425196850393704" bottom="0.98425196850393704" header="0.51181102362204722" footer="0.51181102362204722"/>
  <pageSetup paperSize="9" scale="76" firstPageNumber="22" orientation="landscape" useFirstPageNumber="1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view="pageBreakPreview" zoomScale="60" zoomScaleNormal="100" workbookViewId="0">
      <selection activeCell="A4" sqref="A4"/>
    </sheetView>
  </sheetViews>
  <sheetFormatPr defaultRowHeight="11.25" x14ac:dyDescent="0.2"/>
  <cols>
    <col min="1" max="1" width="7" style="1" customWidth="1"/>
    <col min="2" max="2" width="21.42578125" style="1" customWidth="1"/>
    <col min="3" max="3" width="13.7109375" style="1" customWidth="1"/>
    <col min="4" max="4" width="14.5703125" style="3" customWidth="1"/>
    <col min="5" max="5" width="10.5703125" style="5" customWidth="1"/>
    <col min="6" max="6" width="8.85546875" style="5" customWidth="1"/>
    <col min="7" max="7" width="11" style="1" customWidth="1"/>
    <col min="8" max="8" width="13.28515625" style="1" customWidth="1"/>
    <col min="9" max="9" width="17.5703125" style="1" customWidth="1"/>
    <col min="10" max="10" width="20" style="4" customWidth="1"/>
    <col min="11" max="11" width="9.140625" style="1" customWidth="1"/>
    <col min="12" max="16384" width="9.140625" style="1"/>
  </cols>
  <sheetData>
    <row r="1" spans="1:11" ht="18.75" customHeight="1" thickBot="1" x14ac:dyDescent="0.3">
      <c r="A1" s="151" t="s">
        <v>177</v>
      </c>
      <c r="B1" s="151"/>
      <c r="C1" s="151"/>
      <c r="D1" s="151"/>
      <c r="E1" s="151"/>
      <c r="F1" s="151"/>
      <c r="G1" s="151"/>
      <c r="H1" s="151"/>
      <c r="I1" s="151"/>
      <c r="J1" s="151"/>
      <c r="K1" s="47"/>
    </row>
    <row r="2" spans="1:11" ht="15.75" customHeight="1" thickBot="1" x14ac:dyDescent="0.3">
      <c r="A2" s="156" t="s">
        <v>0</v>
      </c>
      <c r="B2" s="156" t="s">
        <v>2</v>
      </c>
      <c r="C2" s="113"/>
      <c r="D2" s="156" t="s">
        <v>4</v>
      </c>
      <c r="E2" s="158" t="s">
        <v>5</v>
      </c>
      <c r="F2" s="159"/>
      <c r="G2" s="156" t="s">
        <v>6</v>
      </c>
      <c r="H2" s="156" t="s">
        <v>142</v>
      </c>
      <c r="I2" s="156" t="s">
        <v>207</v>
      </c>
      <c r="J2" s="156" t="s">
        <v>140</v>
      </c>
      <c r="K2" s="47"/>
    </row>
    <row r="3" spans="1:11" ht="67.5" customHeight="1" thickBot="1" x14ac:dyDescent="0.3">
      <c r="A3" s="157"/>
      <c r="B3" s="157"/>
      <c r="C3" s="114" t="s">
        <v>299</v>
      </c>
      <c r="D3" s="157"/>
      <c r="E3" s="36" t="s">
        <v>7</v>
      </c>
      <c r="F3" s="36" t="s">
        <v>8</v>
      </c>
      <c r="G3" s="157"/>
      <c r="H3" s="157"/>
      <c r="I3" s="157"/>
      <c r="J3" s="157"/>
      <c r="K3" s="47"/>
    </row>
    <row r="4" spans="1:11" ht="57" customHeight="1" thickBot="1" x14ac:dyDescent="0.3">
      <c r="A4" s="18">
        <v>1</v>
      </c>
      <c r="B4" s="54" t="s">
        <v>300</v>
      </c>
      <c r="C4" s="20" t="s">
        <v>301</v>
      </c>
      <c r="D4" s="18" t="s">
        <v>298</v>
      </c>
      <c r="E4" s="20">
        <v>2017</v>
      </c>
      <c r="F4" s="20">
        <v>2017</v>
      </c>
      <c r="G4" s="70">
        <v>200000</v>
      </c>
      <c r="H4" s="71"/>
      <c r="I4" s="71">
        <v>200000</v>
      </c>
      <c r="J4" s="23"/>
      <c r="K4" s="47"/>
    </row>
    <row r="5" spans="1:11" ht="43.5" customHeight="1" thickBot="1" x14ac:dyDescent="0.3">
      <c r="A5" s="44">
        <v>2</v>
      </c>
      <c r="B5" s="25" t="s">
        <v>302</v>
      </c>
      <c r="C5" s="44" t="s">
        <v>26</v>
      </c>
      <c r="D5" s="44" t="s">
        <v>84</v>
      </c>
      <c r="E5" s="44">
        <v>2017</v>
      </c>
      <c r="F5" s="44">
        <v>2017</v>
      </c>
      <c r="G5" s="123">
        <v>220000</v>
      </c>
      <c r="H5" s="123"/>
      <c r="I5" s="123">
        <v>220000</v>
      </c>
      <c r="J5" s="44"/>
      <c r="K5" s="47"/>
    </row>
    <row r="6" spans="1:11" ht="46.5" customHeight="1" thickBot="1" x14ac:dyDescent="0.3">
      <c r="A6" s="72">
        <v>3</v>
      </c>
      <c r="B6" s="54" t="s">
        <v>303</v>
      </c>
      <c r="C6" s="20" t="s">
        <v>304</v>
      </c>
      <c r="D6" s="20" t="s">
        <v>83</v>
      </c>
      <c r="E6" s="73">
        <v>2016</v>
      </c>
      <c r="F6" s="73">
        <v>2017</v>
      </c>
      <c r="G6" s="70">
        <v>55000</v>
      </c>
      <c r="H6" s="70"/>
      <c r="I6" s="70">
        <v>55000</v>
      </c>
      <c r="J6" s="23"/>
      <c r="K6" s="47"/>
    </row>
    <row r="7" spans="1:11" ht="48" customHeight="1" thickBot="1" x14ac:dyDescent="0.3">
      <c r="A7" s="44">
        <v>4</v>
      </c>
      <c r="B7" s="25" t="s">
        <v>302</v>
      </c>
      <c r="C7" s="44" t="s">
        <v>26</v>
      </c>
      <c r="D7" s="44" t="s">
        <v>83</v>
      </c>
      <c r="E7" s="44">
        <v>2016</v>
      </c>
      <c r="F7" s="44">
        <v>2017</v>
      </c>
      <c r="G7" s="123">
        <v>52000</v>
      </c>
      <c r="H7" s="123">
        <v>30000</v>
      </c>
      <c r="I7" s="123">
        <v>22000</v>
      </c>
      <c r="J7" s="44"/>
      <c r="K7" s="47"/>
    </row>
    <row r="8" spans="1:11" ht="53.25" customHeight="1" thickBot="1" x14ac:dyDescent="0.3">
      <c r="A8" s="72">
        <v>5</v>
      </c>
      <c r="B8" s="54" t="s">
        <v>305</v>
      </c>
      <c r="C8" s="20" t="s">
        <v>304</v>
      </c>
      <c r="D8" s="20" t="s">
        <v>99</v>
      </c>
      <c r="E8" s="73">
        <v>2017</v>
      </c>
      <c r="F8" s="73">
        <v>2017</v>
      </c>
      <c r="G8" s="70">
        <v>480000</v>
      </c>
      <c r="H8" s="70"/>
      <c r="I8" s="70">
        <v>480000</v>
      </c>
      <c r="J8" s="23"/>
      <c r="K8" s="47"/>
    </row>
    <row r="9" spans="1:11" ht="62.25" customHeight="1" thickBot="1" x14ac:dyDescent="0.3">
      <c r="A9" s="44">
        <v>6</v>
      </c>
      <c r="B9" s="25" t="s">
        <v>306</v>
      </c>
      <c r="C9" s="44" t="s">
        <v>120</v>
      </c>
      <c r="D9" s="44" t="s">
        <v>386</v>
      </c>
      <c r="E9" s="44">
        <v>2017</v>
      </c>
      <c r="F9" s="44">
        <v>2017</v>
      </c>
      <c r="G9" s="123">
        <v>295000</v>
      </c>
      <c r="H9" s="123"/>
      <c r="I9" s="123">
        <v>295000</v>
      </c>
      <c r="J9" s="44"/>
      <c r="K9" s="47"/>
    </row>
    <row r="10" spans="1:11" ht="24.95" customHeight="1" thickBot="1" x14ac:dyDescent="0.3">
      <c r="A10" s="166" t="s">
        <v>10</v>
      </c>
      <c r="B10" s="167"/>
      <c r="C10" s="167"/>
      <c r="D10" s="167"/>
      <c r="E10" s="167"/>
      <c r="F10" s="168"/>
      <c r="G10" s="33">
        <f>SUM(G4:G9)</f>
        <v>1302000</v>
      </c>
      <c r="H10" s="33">
        <f>SUM(H4:H9)</f>
        <v>30000</v>
      </c>
      <c r="I10" s="33">
        <f>SUM(I4:I9)</f>
        <v>1272000</v>
      </c>
      <c r="J10" s="33"/>
      <c r="K10" s="47"/>
    </row>
    <row r="11" spans="1:11" ht="15.75" x14ac:dyDescent="0.25">
      <c r="A11" s="47"/>
      <c r="B11" s="47"/>
      <c r="C11" s="47"/>
      <c r="D11" s="75"/>
      <c r="E11" s="60"/>
      <c r="F11" s="60"/>
      <c r="G11" s="47"/>
      <c r="H11" s="47"/>
      <c r="I11" s="47"/>
      <c r="J11" s="62"/>
      <c r="K11" s="47"/>
    </row>
    <row r="12" spans="1:11" ht="15.75" x14ac:dyDescent="0.25">
      <c r="A12" s="47"/>
      <c r="B12" s="47"/>
      <c r="C12" s="47"/>
      <c r="D12" s="75"/>
      <c r="E12" s="60"/>
      <c r="F12" s="60"/>
      <c r="G12" s="47"/>
      <c r="H12" s="47"/>
      <c r="I12" s="47"/>
      <c r="J12" s="62"/>
      <c r="K12" s="47"/>
    </row>
    <row r="13" spans="1:11" ht="15.75" x14ac:dyDescent="0.25">
      <c r="A13" s="47"/>
      <c r="B13" s="47"/>
      <c r="C13" s="47"/>
      <c r="D13" s="75"/>
      <c r="E13" s="60"/>
      <c r="F13" s="60"/>
      <c r="G13" s="47"/>
      <c r="H13" s="47"/>
      <c r="I13" s="47"/>
      <c r="J13" s="62"/>
      <c r="K13" s="47"/>
    </row>
    <row r="14" spans="1:11" ht="15.75" x14ac:dyDescent="0.25">
      <c r="A14" s="47"/>
      <c r="B14" s="47"/>
      <c r="C14" s="47"/>
      <c r="D14" s="75"/>
      <c r="E14" s="60"/>
      <c r="F14" s="60"/>
      <c r="G14" s="47"/>
      <c r="H14" s="47"/>
      <c r="I14" s="47"/>
      <c r="J14" s="62"/>
      <c r="K14" s="47"/>
    </row>
    <row r="30" spans="1:9" s="4" customFormat="1" ht="39.75" customHeight="1" x14ac:dyDescent="0.2">
      <c r="A30" s="1"/>
      <c r="B30" s="1"/>
      <c r="C30" s="1"/>
      <c r="D30" s="3"/>
      <c r="E30" s="5"/>
      <c r="F30" s="5"/>
      <c r="G30" s="2"/>
      <c r="H30" s="2"/>
      <c r="I30" s="2"/>
    </row>
  </sheetData>
  <mergeCells count="10">
    <mergeCell ref="I2:I3"/>
    <mergeCell ref="J2:J3"/>
    <mergeCell ref="A10:F10"/>
    <mergeCell ref="A1:J1"/>
    <mergeCell ref="A2:A3"/>
    <mergeCell ref="B2:B3"/>
    <mergeCell ref="D2:D3"/>
    <mergeCell ref="E2:F2"/>
    <mergeCell ref="G2:G3"/>
    <mergeCell ref="H2:H3"/>
  </mergeCells>
  <printOptions horizontalCentered="1"/>
  <pageMargins left="0.98425196850393704" right="0.98425196850393704" top="0.98425196850393704" bottom="0.98425196850393704" header="0.51181102362204722" footer="0.51181102362204722"/>
  <pageSetup paperSize="9" scale="89" firstPageNumber="23" orientation="landscape" useFirstPageNumber="1" r:id="rId1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view="pageBreakPreview" topLeftCell="A13" zoomScale="60" zoomScaleNormal="100" workbookViewId="0">
      <selection activeCell="B6" sqref="B6"/>
    </sheetView>
  </sheetViews>
  <sheetFormatPr defaultRowHeight="11.25" x14ac:dyDescent="0.2"/>
  <cols>
    <col min="1" max="1" width="4.7109375" style="1" customWidth="1"/>
    <col min="2" max="2" width="36.42578125" style="1" customWidth="1"/>
    <col min="3" max="3" width="13.7109375" style="1" customWidth="1"/>
    <col min="4" max="4" width="14.5703125" style="6" customWidth="1"/>
    <col min="5" max="5" width="11" style="5" customWidth="1"/>
    <col min="6" max="6" width="10.42578125" style="5" customWidth="1"/>
    <col min="7" max="7" width="16" style="1" customWidth="1"/>
    <col min="8" max="8" width="15.42578125" style="6" customWidth="1"/>
    <col min="9" max="9" width="16.140625" style="1" customWidth="1"/>
    <col min="10" max="10" width="16" style="1" customWidth="1"/>
    <col min="11" max="16384" width="9.140625" style="1"/>
  </cols>
  <sheetData>
    <row r="1" spans="1:11" ht="18.75" customHeight="1" thickBot="1" x14ac:dyDescent="0.3">
      <c r="A1" s="151" t="s">
        <v>178</v>
      </c>
      <c r="B1" s="151"/>
      <c r="C1" s="151"/>
      <c r="D1" s="151"/>
      <c r="E1" s="151"/>
      <c r="F1" s="151"/>
      <c r="G1" s="151"/>
      <c r="H1" s="151"/>
      <c r="I1" s="85"/>
    </row>
    <row r="2" spans="1:11" ht="15.75" customHeight="1" thickBot="1" x14ac:dyDescent="0.25">
      <c r="A2" s="156" t="s">
        <v>0</v>
      </c>
      <c r="B2" s="156" t="s">
        <v>2</v>
      </c>
      <c r="C2" s="156" t="s">
        <v>3</v>
      </c>
      <c r="D2" s="156" t="s">
        <v>4</v>
      </c>
      <c r="E2" s="158" t="s">
        <v>5</v>
      </c>
      <c r="F2" s="159"/>
      <c r="G2" s="156" t="s">
        <v>6</v>
      </c>
      <c r="H2" s="156" t="s">
        <v>142</v>
      </c>
      <c r="I2" s="156" t="s">
        <v>207</v>
      </c>
      <c r="J2" s="156" t="s">
        <v>194</v>
      </c>
    </row>
    <row r="3" spans="1:11" ht="67.5" customHeight="1" thickBot="1" x14ac:dyDescent="0.25">
      <c r="A3" s="157"/>
      <c r="B3" s="157"/>
      <c r="C3" s="157"/>
      <c r="D3" s="157"/>
      <c r="E3" s="36" t="s">
        <v>7</v>
      </c>
      <c r="F3" s="36" t="s">
        <v>8</v>
      </c>
      <c r="G3" s="157"/>
      <c r="H3" s="157"/>
      <c r="I3" s="157"/>
      <c r="J3" s="157"/>
    </row>
    <row r="4" spans="1:11" ht="39" customHeight="1" thickBot="1" x14ac:dyDescent="0.25">
      <c r="A4" s="24">
        <v>1</v>
      </c>
      <c r="B4" s="25" t="s">
        <v>17</v>
      </c>
      <c r="C4" s="26" t="s">
        <v>90</v>
      </c>
      <c r="D4" s="26" t="s">
        <v>9</v>
      </c>
      <c r="E4" s="24">
        <v>2017</v>
      </c>
      <c r="F4" s="24">
        <v>2017</v>
      </c>
      <c r="G4" s="27">
        <v>27991</v>
      </c>
      <c r="H4" s="27">
        <v>0</v>
      </c>
      <c r="I4" s="27">
        <v>6809</v>
      </c>
      <c r="J4" s="28"/>
      <c r="K4" s="11"/>
    </row>
    <row r="5" spans="1:11" ht="48" customHeight="1" thickBot="1" x14ac:dyDescent="0.25">
      <c r="A5" s="18">
        <v>2</v>
      </c>
      <c r="B5" s="19" t="s">
        <v>319</v>
      </c>
      <c r="C5" s="20" t="s">
        <v>90</v>
      </c>
      <c r="D5" s="20" t="s">
        <v>9</v>
      </c>
      <c r="E5" s="18">
        <v>2017</v>
      </c>
      <c r="F5" s="18">
        <v>2017</v>
      </c>
      <c r="G5" s="21">
        <v>33740</v>
      </c>
      <c r="H5" s="21">
        <v>0</v>
      </c>
      <c r="I5" s="21">
        <v>3560</v>
      </c>
      <c r="J5" s="23"/>
    </row>
    <row r="6" spans="1:11" ht="45" customHeight="1" thickBot="1" x14ac:dyDescent="0.25">
      <c r="A6" s="24">
        <v>3</v>
      </c>
      <c r="B6" s="25" t="s">
        <v>18</v>
      </c>
      <c r="C6" s="26" t="s">
        <v>90</v>
      </c>
      <c r="D6" s="26" t="s">
        <v>9</v>
      </c>
      <c r="E6" s="24">
        <v>2017</v>
      </c>
      <c r="F6" s="24">
        <v>2017</v>
      </c>
      <c r="G6" s="27">
        <v>39996</v>
      </c>
      <c r="H6" s="27">
        <v>0</v>
      </c>
      <c r="I6" s="27">
        <v>12333</v>
      </c>
      <c r="J6" s="28"/>
    </row>
    <row r="7" spans="1:11" ht="41.25" customHeight="1" thickBot="1" x14ac:dyDescent="0.25">
      <c r="A7" s="18">
        <v>4</v>
      </c>
      <c r="B7" s="19" t="s">
        <v>11</v>
      </c>
      <c r="C7" s="20" t="s">
        <v>90</v>
      </c>
      <c r="D7" s="20" t="s">
        <v>9</v>
      </c>
      <c r="E7" s="18">
        <v>2017</v>
      </c>
      <c r="F7" s="18">
        <v>2017</v>
      </c>
      <c r="G7" s="21">
        <v>10997</v>
      </c>
      <c r="H7" s="21"/>
      <c r="I7" s="21">
        <v>2618</v>
      </c>
      <c r="J7" s="23"/>
    </row>
    <row r="8" spans="1:11" ht="45.75" customHeight="1" thickBot="1" x14ac:dyDescent="0.25">
      <c r="A8" s="24">
        <v>5</v>
      </c>
      <c r="B8" s="25" t="s">
        <v>33</v>
      </c>
      <c r="C8" s="26" t="s">
        <v>90</v>
      </c>
      <c r="D8" s="24" t="s">
        <v>9</v>
      </c>
      <c r="E8" s="24">
        <v>2017</v>
      </c>
      <c r="F8" s="24">
        <v>2017</v>
      </c>
      <c r="G8" s="27">
        <v>14030</v>
      </c>
      <c r="H8" s="27"/>
      <c r="I8" s="27">
        <v>3659</v>
      </c>
      <c r="J8" s="28"/>
    </row>
    <row r="9" spans="1:11" ht="52.5" customHeight="1" thickBot="1" x14ac:dyDescent="0.25">
      <c r="A9" s="18">
        <v>6</v>
      </c>
      <c r="B9" s="19" t="s">
        <v>19</v>
      </c>
      <c r="C9" s="20" t="s">
        <v>90</v>
      </c>
      <c r="D9" s="20" t="s">
        <v>9</v>
      </c>
      <c r="E9" s="18">
        <v>2017</v>
      </c>
      <c r="F9" s="18">
        <v>2017</v>
      </c>
      <c r="G9" s="21">
        <v>3000</v>
      </c>
      <c r="H9" s="21"/>
      <c r="I9" s="21">
        <v>3000</v>
      </c>
      <c r="J9" s="23"/>
    </row>
    <row r="10" spans="1:11" ht="34.5" customHeight="1" thickBot="1" x14ac:dyDescent="0.25">
      <c r="A10" s="24">
        <v>7</v>
      </c>
      <c r="B10" s="25" t="s">
        <v>34</v>
      </c>
      <c r="C10" s="26" t="s">
        <v>90</v>
      </c>
      <c r="D10" s="24" t="s">
        <v>9</v>
      </c>
      <c r="E10" s="24">
        <v>2017</v>
      </c>
      <c r="F10" s="24">
        <v>2017</v>
      </c>
      <c r="G10" s="27">
        <v>609989</v>
      </c>
      <c r="H10" s="27"/>
      <c r="I10" s="27">
        <v>104497</v>
      </c>
      <c r="J10" s="28"/>
    </row>
    <row r="11" spans="1:11" ht="41.25" customHeight="1" thickBot="1" x14ac:dyDescent="0.25">
      <c r="A11" s="18">
        <v>8</v>
      </c>
      <c r="B11" s="19" t="s">
        <v>13</v>
      </c>
      <c r="C11" s="20" t="s">
        <v>90</v>
      </c>
      <c r="D11" s="20" t="s">
        <v>9</v>
      </c>
      <c r="E11" s="18">
        <v>2017</v>
      </c>
      <c r="F11" s="18">
        <v>2017</v>
      </c>
      <c r="G11" s="21">
        <v>2719</v>
      </c>
      <c r="H11" s="21"/>
      <c r="I11" s="21">
        <v>863</v>
      </c>
      <c r="J11" s="23"/>
    </row>
    <row r="12" spans="1:11" ht="48.75" customHeight="1" thickBot="1" x14ac:dyDescent="0.25">
      <c r="A12" s="24">
        <v>9</v>
      </c>
      <c r="B12" s="25" t="s">
        <v>35</v>
      </c>
      <c r="C12" s="26" t="s">
        <v>90</v>
      </c>
      <c r="D12" s="27" t="s">
        <v>9</v>
      </c>
      <c r="E12" s="26">
        <v>2017</v>
      </c>
      <c r="F12" s="26">
        <v>2017</v>
      </c>
      <c r="G12" s="27">
        <v>39571</v>
      </c>
      <c r="H12" s="27"/>
      <c r="I12" s="27">
        <v>4256</v>
      </c>
      <c r="J12" s="28"/>
    </row>
    <row r="13" spans="1:11" ht="59.25" customHeight="1" thickBot="1" x14ac:dyDescent="0.25">
      <c r="A13" s="18">
        <v>10</v>
      </c>
      <c r="B13" s="19" t="s">
        <v>36</v>
      </c>
      <c r="C13" s="20" t="s">
        <v>90</v>
      </c>
      <c r="D13" s="20" t="s">
        <v>9</v>
      </c>
      <c r="E13" s="18">
        <v>2017</v>
      </c>
      <c r="F13" s="18">
        <v>2017</v>
      </c>
      <c r="G13" s="21">
        <v>7572</v>
      </c>
      <c r="H13" s="21"/>
      <c r="I13" s="21">
        <v>3217</v>
      </c>
      <c r="J13" s="23"/>
    </row>
    <row r="14" spans="1:11" ht="43.5" customHeight="1" thickBot="1" x14ac:dyDescent="0.25">
      <c r="A14" s="24">
        <v>11</v>
      </c>
      <c r="B14" s="25" t="s">
        <v>104</v>
      </c>
      <c r="C14" s="26" t="s">
        <v>90</v>
      </c>
      <c r="D14" s="26" t="s">
        <v>9</v>
      </c>
      <c r="E14" s="26">
        <v>2017</v>
      </c>
      <c r="F14" s="26">
        <v>2017</v>
      </c>
      <c r="G14" s="27">
        <v>726</v>
      </c>
      <c r="H14" s="27"/>
      <c r="I14" s="27">
        <v>726</v>
      </c>
      <c r="J14" s="28"/>
    </row>
    <row r="15" spans="1:11" ht="48.75" customHeight="1" thickBot="1" x14ac:dyDescent="0.25">
      <c r="A15" s="18">
        <v>12</v>
      </c>
      <c r="B15" s="19" t="s">
        <v>37</v>
      </c>
      <c r="C15" s="20" t="s">
        <v>90</v>
      </c>
      <c r="D15" s="20" t="s">
        <v>9</v>
      </c>
      <c r="E15" s="18">
        <v>2017</v>
      </c>
      <c r="F15" s="18">
        <v>2017</v>
      </c>
      <c r="G15" s="21">
        <v>7197</v>
      </c>
      <c r="H15" s="21"/>
      <c r="I15" s="21">
        <v>1362</v>
      </c>
      <c r="J15" s="23"/>
    </row>
    <row r="16" spans="1:11" ht="36.75" customHeight="1" thickBot="1" x14ac:dyDescent="0.25">
      <c r="A16" s="24">
        <v>13</v>
      </c>
      <c r="B16" s="25" t="s">
        <v>12</v>
      </c>
      <c r="C16" s="26" t="s">
        <v>90</v>
      </c>
      <c r="D16" s="24" t="s">
        <v>9</v>
      </c>
      <c r="E16" s="24">
        <v>2017</v>
      </c>
      <c r="F16" s="24">
        <v>2017</v>
      </c>
      <c r="G16" s="27">
        <v>1495</v>
      </c>
      <c r="H16" s="27"/>
      <c r="I16" s="27">
        <v>345</v>
      </c>
      <c r="J16" s="28"/>
    </row>
    <row r="17" spans="1:10" ht="45.75" customHeight="1" thickBot="1" x14ac:dyDescent="0.25">
      <c r="A17" s="18">
        <v>14</v>
      </c>
      <c r="B17" s="19" t="s">
        <v>20</v>
      </c>
      <c r="C17" s="20" t="s">
        <v>90</v>
      </c>
      <c r="D17" s="20" t="s">
        <v>9</v>
      </c>
      <c r="E17" s="18">
        <v>2017</v>
      </c>
      <c r="F17" s="18">
        <v>2017</v>
      </c>
      <c r="G17" s="21">
        <v>59998</v>
      </c>
      <c r="H17" s="21"/>
      <c r="I17" s="21">
        <v>0</v>
      </c>
      <c r="J17" s="23"/>
    </row>
    <row r="18" spans="1:10" ht="46.5" customHeight="1" thickBot="1" x14ac:dyDescent="0.25">
      <c r="A18" s="24">
        <v>15</v>
      </c>
      <c r="B18" s="25" t="s">
        <v>321</v>
      </c>
      <c r="C18" s="26" t="s">
        <v>90</v>
      </c>
      <c r="D18" s="26" t="s">
        <v>9</v>
      </c>
      <c r="E18" s="26">
        <v>2017</v>
      </c>
      <c r="F18" s="26">
        <v>2017</v>
      </c>
      <c r="G18" s="27">
        <v>36140</v>
      </c>
      <c r="H18" s="27"/>
      <c r="I18" s="27">
        <v>36140</v>
      </c>
      <c r="J18" s="28"/>
    </row>
    <row r="19" spans="1:10" ht="43.5" customHeight="1" thickBot="1" x14ac:dyDescent="0.25">
      <c r="A19" s="24">
        <v>16</v>
      </c>
      <c r="B19" s="25" t="s">
        <v>105</v>
      </c>
      <c r="C19" s="26" t="s">
        <v>90</v>
      </c>
      <c r="D19" s="26"/>
      <c r="E19" s="26">
        <v>2017</v>
      </c>
      <c r="F19" s="26">
        <v>2017</v>
      </c>
      <c r="G19" s="27">
        <v>39995</v>
      </c>
      <c r="H19" s="27"/>
      <c r="I19" s="27">
        <v>8383</v>
      </c>
      <c r="J19" s="76"/>
    </row>
    <row r="20" spans="1:10" ht="48" customHeight="1" thickBot="1" x14ac:dyDescent="0.25">
      <c r="A20" s="45">
        <v>17</v>
      </c>
      <c r="B20" s="19" t="s">
        <v>320</v>
      </c>
      <c r="C20" s="45" t="s">
        <v>90</v>
      </c>
      <c r="D20" s="19"/>
      <c r="E20" s="45">
        <v>2017</v>
      </c>
      <c r="F20" s="45">
        <v>2017</v>
      </c>
      <c r="G20" s="21">
        <v>3000</v>
      </c>
      <c r="H20" s="19"/>
      <c r="I20" s="21">
        <v>750</v>
      </c>
      <c r="J20" s="45"/>
    </row>
    <row r="21" spans="1:10" ht="41.25" customHeight="1" thickBot="1" x14ac:dyDescent="0.25">
      <c r="A21" s="24">
        <v>18</v>
      </c>
      <c r="B21" s="25" t="s">
        <v>322</v>
      </c>
      <c r="C21" s="26" t="s">
        <v>90</v>
      </c>
      <c r="D21" s="26"/>
      <c r="E21" s="26">
        <v>2017</v>
      </c>
      <c r="F21" s="26">
        <v>2017</v>
      </c>
      <c r="G21" s="27">
        <v>33740</v>
      </c>
      <c r="H21" s="27"/>
      <c r="I21" s="27">
        <v>3560</v>
      </c>
      <c r="J21" s="76"/>
    </row>
    <row r="22" spans="1:10" ht="44.25" customHeight="1" thickBot="1" x14ac:dyDescent="0.25">
      <c r="A22" s="45">
        <v>19</v>
      </c>
      <c r="B22" s="19" t="s">
        <v>106</v>
      </c>
      <c r="C22" s="45" t="s">
        <v>90</v>
      </c>
      <c r="D22" s="19"/>
      <c r="E22" s="45">
        <v>2017</v>
      </c>
      <c r="F22" s="45">
        <v>2017</v>
      </c>
      <c r="G22" s="45">
        <v>994</v>
      </c>
      <c r="H22" s="19"/>
      <c r="I22" s="45">
        <v>194</v>
      </c>
      <c r="J22" s="45"/>
    </row>
    <row r="23" spans="1:10" ht="53.25" customHeight="1" thickBot="1" x14ac:dyDescent="0.25">
      <c r="A23" s="24">
        <v>20</v>
      </c>
      <c r="B23" s="25" t="s">
        <v>323</v>
      </c>
      <c r="C23" s="26" t="s">
        <v>90</v>
      </c>
      <c r="D23" s="26"/>
      <c r="E23" s="26">
        <v>2017</v>
      </c>
      <c r="F23" s="26">
        <v>2017</v>
      </c>
      <c r="G23" s="26">
        <v>682</v>
      </c>
      <c r="H23" s="27"/>
      <c r="I23" s="27">
        <v>682</v>
      </c>
      <c r="J23" s="76"/>
    </row>
    <row r="24" spans="1:10" ht="36.75" customHeight="1" thickBot="1" x14ac:dyDescent="0.25">
      <c r="A24" s="45">
        <v>21</v>
      </c>
      <c r="B24" s="19" t="s">
        <v>324</v>
      </c>
      <c r="C24" s="20" t="s">
        <v>90</v>
      </c>
      <c r="D24" s="20"/>
      <c r="E24" s="18">
        <v>2017</v>
      </c>
      <c r="F24" s="18">
        <v>2017</v>
      </c>
      <c r="G24" s="21">
        <v>245</v>
      </c>
      <c r="H24" s="21"/>
      <c r="I24" s="21">
        <v>245</v>
      </c>
      <c r="J24" s="23"/>
    </row>
    <row r="25" spans="1:10" ht="24.95" customHeight="1" thickBot="1" x14ac:dyDescent="0.25">
      <c r="A25" s="166" t="s">
        <v>10</v>
      </c>
      <c r="B25" s="167"/>
      <c r="C25" s="167"/>
      <c r="D25" s="167"/>
      <c r="E25" s="167"/>
      <c r="F25" s="168"/>
      <c r="G25" s="77">
        <f>SUM(G4:G24)</f>
        <v>973817</v>
      </c>
      <c r="H25" s="78"/>
      <c r="I25" s="78">
        <f>SUM(I4:I24)</f>
        <v>197199</v>
      </c>
      <c r="J25" s="33"/>
    </row>
    <row r="37" spans="1:9" s="4" customFormat="1" ht="39.75" customHeight="1" x14ac:dyDescent="0.2">
      <c r="A37" s="1"/>
      <c r="B37" s="1"/>
      <c r="C37" s="1"/>
      <c r="D37" s="6"/>
      <c r="E37" s="5"/>
      <c r="F37" s="5"/>
      <c r="G37" s="2"/>
      <c r="H37" s="2"/>
      <c r="I37" s="2"/>
    </row>
  </sheetData>
  <mergeCells count="11">
    <mergeCell ref="A1:H1"/>
    <mergeCell ref="J2:J3"/>
    <mergeCell ref="I2:I3"/>
    <mergeCell ref="A25:F25"/>
    <mergeCell ref="A2:A3"/>
    <mergeCell ref="B2:B3"/>
    <mergeCell ref="C2:C3"/>
    <mergeCell ref="D2:D3"/>
    <mergeCell ref="E2:F2"/>
    <mergeCell ref="G2:G3"/>
    <mergeCell ref="H2:H3"/>
  </mergeCells>
  <printOptions horizontalCentered="1"/>
  <pageMargins left="0.98425196850393704" right="0.98425196850393704" top="0.98425196850393704" bottom="0.98425196850393704" header="0.51181102362204722" footer="0.51181102362204722"/>
  <pageSetup paperSize="9" scale="80" firstPageNumber="26" orientation="landscape" useFirstPageNumber="1" r:id="rId1"/>
  <headerFoot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showWhiteSpace="0" view="pageBreakPreview" zoomScale="60" zoomScaleNormal="100" workbookViewId="0">
      <selection activeCell="A4" sqref="A4"/>
    </sheetView>
  </sheetViews>
  <sheetFormatPr defaultRowHeight="11.25" x14ac:dyDescent="0.2"/>
  <cols>
    <col min="1" max="1" width="7.5703125" style="1" customWidth="1"/>
    <col min="2" max="2" width="17" style="1" customWidth="1"/>
    <col min="3" max="3" width="13" style="1" customWidth="1"/>
    <col min="4" max="4" width="14.5703125" style="3" customWidth="1"/>
    <col min="5" max="5" width="11.28515625" style="5" customWidth="1"/>
    <col min="6" max="6" width="9.140625" style="5" customWidth="1"/>
    <col min="7" max="7" width="13.140625" style="5" customWidth="1"/>
    <col min="8" max="8" width="11" style="1" customWidth="1"/>
    <col min="9" max="9" width="16" style="1" customWidth="1"/>
    <col min="10" max="10" width="18.140625" style="1" customWidth="1"/>
    <col min="11" max="11" width="20.85546875" style="4" customWidth="1"/>
    <col min="12" max="16384" width="9.140625" style="1"/>
  </cols>
  <sheetData>
    <row r="1" spans="1:13" ht="25.5" customHeight="1" thickBot="1" x14ac:dyDescent="0.35">
      <c r="A1" s="173" t="s">
        <v>144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3" ht="15.75" customHeight="1" thickBot="1" x14ac:dyDescent="0.3">
      <c r="A2" s="156" t="s">
        <v>0</v>
      </c>
      <c r="B2" s="156" t="s">
        <v>2</v>
      </c>
      <c r="C2" s="156" t="s">
        <v>3</v>
      </c>
      <c r="D2" s="156" t="s">
        <v>4</v>
      </c>
      <c r="E2" s="158" t="s">
        <v>5</v>
      </c>
      <c r="F2" s="159"/>
      <c r="G2" s="174" t="s">
        <v>287</v>
      </c>
      <c r="H2" s="176" t="s">
        <v>208</v>
      </c>
      <c r="I2" s="156" t="s">
        <v>142</v>
      </c>
      <c r="J2" s="156" t="s">
        <v>95</v>
      </c>
      <c r="K2" s="156" t="s">
        <v>140</v>
      </c>
      <c r="L2" s="47"/>
      <c r="M2" s="47"/>
    </row>
    <row r="3" spans="1:13" ht="67.5" customHeight="1" thickBot="1" x14ac:dyDescent="0.3">
      <c r="A3" s="157"/>
      <c r="B3" s="157"/>
      <c r="C3" s="157"/>
      <c r="D3" s="157"/>
      <c r="E3" s="36" t="s">
        <v>7</v>
      </c>
      <c r="F3" s="36" t="s">
        <v>8</v>
      </c>
      <c r="G3" s="175"/>
      <c r="H3" s="177"/>
      <c r="I3" s="157"/>
      <c r="J3" s="157"/>
      <c r="K3" s="157"/>
      <c r="L3" s="47"/>
      <c r="M3" s="47"/>
    </row>
    <row r="4" spans="1:13" ht="84" customHeight="1" thickBot="1" x14ac:dyDescent="0.3">
      <c r="A4" s="24">
        <v>1</v>
      </c>
      <c r="B4" s="108" t="s">
        <v>85</v>
      </c>
      <c r="C4" s="26" t="s">
        <v>90</v>
      </c>
      <c r="D4" s="28" t="s">
        <v>86</v>
      </c>
      <c r="E4" s="24">
        <v>2015</v>
      </c>
      <c r="F4" s="24">
        <v>2017</v>
      </c>
      <c r="G4" s="118">
        <v>348100</v>
      </c>
      <c r="H4" s="27">
        <v>295000</v>
      </c>
      <c r="I4" s="27">
        <v>208860</v>
      </c>
      <c r="J4" s="27">
        <v>139000</v>
      </c>
      <c r="K4" s="28"/>
      <c r="L4" s="47"/>
      <c r="M4" s="64"/>
    </row>
    <row r="5" spans="1:13" ht="69.75" customHeight="1" thickBot="1" x14ac:dyDescent="0.3">
      <c r="A5" s="18">
        <v>2</v>
      </c>
      <c r="B5" s="109" t="s">
        <v>288</v>
      </c>
      <c r="C5" s="20" t="s">
        <v>23</v>
      </c>
      <c r="D5" s="80" t="s">
        <v>87</v>
      </c>
      <c r="E5" s="18">
        <v>2017</v>
      </c>
      <c r="F5" s="18">
        <v>2017</v>
      </c>
      <c r="G5" s="70">
        <v>1000000</v>
      </c>
      <c r="H5" s="21"/>
      <c r="I5" s="21"/>
      <c r="J5" s="21">
        <v>2000000</v>
      </c>
      <c r="K5" s="80"/>
      <c r="L5" s="47"/>
      <c r="M5" s="47"/>
    </row>
    <row r="6" spans="1:13" ht="24.95" customHeight="1" thickBot="1" x14ac:dyDescent="0.3">
      <c r="A6" s="166" t="s">
        <v>14</v>
      </c>
      <c r="B6" s="167"/>
      <c r="C6" s="167"/>
      <c r="D6" s="167"/>
      <c r="E6" s="167"/>
      <c r="F6" s="168"/>
      <c r="G6" s="112">
        <f>SUM(G4:G5)</f>
        <v>1348100</v>
      </c>
      <c r="H6" s="33">
        <f>SUM(H4:H5)</f>
        <v>295000</v>
      </c>
      <c r="I6" s="33"/>
      <c r="J6" s="33">
        <f>SUM(J4:J5)</f>
        <v>2139000</v>
      </c>
      <c r="K6" s="33"/>
      <c r="L6" s="47"/>
      <c r="M6" s="47"/>
    </row>
    <row r="7" spans="1:13" ht="15.75" x14ac:dyDescent="0.25">
      <c r="A7" s="47"/>
      <c r="B7" s="47"/>
      <c r="C7" s="47"/>
      <c r="D7" s="75"/>
      <c r="E7" s="60"/>
      <c r="F7" s="60"/>
      <c r="G7" s="60"/>
      <c r="H7" s="47"/>
      <c r="I7" s="47"/>
      <c r="J7" s="47"/>
      <c r="K7" s="62"/>
      <c r="L7" s="47"/>
      <c r="M7" s="47"/>
    </row>
    <row r="8" spans="1:13" ht="15.75" x14ac:dyDescent="0.25">
      <c r="A8" s="47"/>
      <c r="B8" s="47"/>
      <c r="C8" s="47"/>
      <c r="D8" s="75"/>
      <c r="E8" s="60"/>
      <c r="F8" s="60"/>
      <c r="G8" s="60"/>
      <c r="H8" s="47"/>
      <c r="I8" s="47"/>
      <c r="J8" s="47"/>
      <c r="K8" s="62"/>
      <c r="L8" s="47"/>
      <c r="M8" s="47"/>
    </row>
    <row r="28" spans="1:10" s="4" customFormat="1" ht="39.75" customHeight="1" x14ac:dyDescent="0.2">
      <c r="A28" s="1"/>
      <c r="B28" s="1"/>
      <c r="C28" s="1"/>
      <c r="D28" s="3"/>
      <c r="E28" s="5"/>
      <c r="F28" s="5"/>
      <c r="G28" s="5"/>
      <c r="H28" s="2"/>
      <c r="I28" s="2"/>
      <c r="J28" s="2"/>
    </row>
  </sheetData>
  <mergeCells count="12">
    <mergeCell ref="K2:K3"/>
    <mergeCell ref="A6:F6"/>
    <mergeCell ref="A1:K1"/>
    <mergeCell ref="A2:A3"/>
    <mergeCell ref="B2:B3"/>
    <mergeCell ref="C2:C3"/>
    <mergeCell ref="D2:D3"/>
    <mergeCell ref="E2:F2"/>
    <mergeCell ref="H2:H3"/>
    <mergeCell ref="J2:J3"/>
    <mergeCell ref="I2:I3"/>
    <mergeCell ref="G2:G3"/>
  </mergeCells>
  <printOptions horizontalCentered="1"/>
  <pageMargins left="0.98425196850393704" right="0.98425196850393704" top="0.98425196850393704" bottom="0.98425196850393704" header="0.51181102362204722" footer="0.51181102362204722"/>
  <pageSetup paperSize="9" scale="81" firstPageNumber="31" orientation="landscape" useFirstPageNumber="1" horizontalDpi="300" verticalDpi="30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opLeftCell="A37" zoomScaleNormal="100" zoomScalePageLayoutView="55" workbookViewId="0">
      <selection activeCell="B29" sqref="B29"/>
    </sheetView>
  </sheetViews>
  <sheetFormatPr defaultRowHeight="11.25" x14ac:dyDescent="0.2"/>
  <cols>
    <col min="1" max="1" width="8.140625" style="1" customWidth="1"/>
    <col min="2" max="2" width="30.7109375" style="1" customWidth="1"/>
    <col min="3" max="3" width="18.42578125" style="1" customWidth="1"/>
    <col min="4" max="4" width="22.85546875" style="3" customWidth="1"/>
    <col min="5" max="5" width="10" style="5" customWidth="1"/>
    <col min="6" max="6" width="8.140625" style="5" customWidth="1"/>
    <col min="7" max="7" width="18" style="1" customWidth="1"/>
    <col min="8" max="8" width="22.140625" style="1" customWidth="1"/>
    <col min="9" max="9" width="18" style="1" customWidth="1"/>
    <col min="10" max="10" width="20" style="4" customWidth="1"/>
    <col min="11" max="11" width="9.140625" style="2"/>
    <col min="12" max="16384" width="9.140625" style="1"/>
  </cols>
  <sheetData>
    <row r="1" spans="1:12" ht="18.75" customHeight="1" thickBot="1" x14ac:dyDescent="0.3">
      <c r="A1" s="151" t="s">
        <v>168</v>
      </c>
      <c r="B1" s="151"/>
      <c r="C1" s="151"/>
      <c r="D1" s="151"/>
      <c r="E1" s="151"/>
      <c r="F1" s="151"/>
      <c r="G1" s="151"/>
      <c r="H1" s="151"/>
      <c r="I1" s="151"/>
      <c r="J1" s="151"/>
      <c r="K1" s="46"/>
    </row>
    <row r="2" spans="1:12" ht="15.75" customHeight="1" thickBot="1" x14ac:dyDescent="0.3">
      <c r="A2" s="156" t="s">
        <v>0</v>
      </c>
      <c r="B2" s="156" t="s">
        <v>2</v>
      </c>
      <c r="C2" s="156" t="s">
        <v>3</v>
      </c>
      <c r="D2" s="156" t="s">
        <v>4</v>
      </c>
      <c r="E2" s="158" t="s">
        <v>5</v>
      </c>
      <c r="F2" s="159"/>
      <c r="G2" s="156" t="s">
        <v>6</v>
      </c>
      <c r="H2" s="156" t="s">
        <v>141</v>
      </c>
      <c r="I2" s="156" t="s">
        <v>207</v>
      </c>
      <c r="J2" s="156" t="s">
        <v>140</v>
      </c>
      <c r="K2" s="47"/>
    </row>
    <row r="3" spans="1:12" ht="67.5" customHeight="1" thickBot="1" x14ac:dyDescent="0.3">
      <c r="A3" s="157"/>
      <c r="B3" s="157"/>
      <c r="C3" s="157"/>
      <c r="D3" s="157"/>
      <c r="E3" s="36" t="s">
        <v>7</v>
      </c>
      <c r="F3" s="36" t="s">
        <v>8</v>
      </c>
      <c r="G3" s="157"/>
      <c r="H3" s="157"/>
      <c r="I3" s="157"/>
      <c r="J3" s="157"/>
      <c r="K3" s="47"/>
    </row>
    <row r="4" spans="1:12" ht="44.25" customHeight="1" thickBot="1" x14ac:dyDescent="0.3">
      <c r="A4" s="38"/>
      <c r="B4" s="38" t="s">
        <v>247</v>
      </c>
      <c r="C4" s="38"/>
      <c r="D4" s="38"/>
      <c r="E4" s="38"/>
      <c r="F4" s="38"/>
      <c r="G4" s="38"/>
      <c r="H4" s="38"/>
      <c r="I4" s="38"/>
      <c r="J4" s="38"/>
      <c r="K4" s="47"/>
    </row>
    <row r="5" spans="1:12" ht="46.5" customHeight="1" thickBot="1" x14ac:dyDescent="0.3">
      <c r="A5" s="42">
        <v>1</v>
      </c>
      <c r="B5" s="51" t="s">
        <v>61</v>
      </c>
      <c r="C5" s="31" t="s">
        <v>90</v>
      </c>
      <c r="D5" s="48" t="s">
        <v>153</v>
      </c>
      <c r="E5" s="49">
        <v>1986</v>
      </c>
      <c r="F5" s="49">
        <v>2016</v>
      </c>
      <c r="G5" s="42">
        <v>632800000</v>
      </c>
      <c r="H5" s="42">
        <v>632800000</v>
      </c>
      <c r="I5" s="42">
        <v>2570000</v>
      </c>
      <c r="J5" s="31"/>
      <c r="K5" s="47"/>
      <c r="L5" s="15"/>
    </row>
    <row r="6" spans="1:12" ht="50.25" customHeight="1" thickBot="1" x14ac:dyDescent="0.3">
      <c r="A6" s="38">
        <v>2</v>
      </c>
      <c r="B6" s="52" t="s">
        <v>62</v>
      </c>
      <c r="C6" s="39" t="s">
        <v>23</v>
      </c>
      <c r="D6" s="39" t="s">
        <v>154</v>
      </c>
      <c r="E6" s="50">
        <v>1998</v>
      </c>
      <c r="F6" s="50">
        <v>2016</v>
      </c>
      <c r="G6" s="38">
        <v>183000000</v>
      </c>
      <c r="H6" s="38">
        <v>162700000</v>
      </c>
      <c r="I6" s="38">
        <v>5140000</v>
      </c>
      <c r="J6" s="20"/>
      <c r="K6" s="47"/>
    </row>
    <row r="7" spans="1:12" ht="50.25" customHeight="1" thickBot="1" x14ac:dyDescent="0.3">
      <c r="A7" s="49">
        <v>3</v>
      </c>
      <c r="B7" s="86" t="s">
        <v>245</v>
      </c>
      <c r="C7" s="49" t="s">
        <v>28</v>
      </c>
      <c r="D7" s="49" t="s">
        <v>246</v>
      </c>
      <c r="E7" s="49">
        <v>2017</v>
      </c>
      <c r="F7" s="49">
        <v>2020</v>
      </c>
      <c r="G7" s="42">
        <v>590000000</v>
      </c>
      <c r="H7" s="49">
        <v>0</v>
      </c>
      <c r="I7" s="49">
        <v>0</v>
      </c>
      <c r="J7" s="49"/>
      <c r="K7" s="47"/>
    </row>
    <row r="8" spans="1:12" ht="50.25" customHeight="1" thickBot="1" x14ac:dyDescent="0.3">
      <c r="A8" s="38"/>
      <c r="B8" s="160" t="s">
        <v>248</v>
      </c>
      <c r="C8" s="161"/>
      <c r="D8" s="162"/>
      <c r="E8" s="50"/>
      <c r="F8" s="50"/>
      <c r="G8" s="38"/>
      <c r="H8" s="38"/>
      <c r="I8" s="38"/>
      <c r="J8" s="20"/>
      <c r="K8" s="47"/>
    </row>
    <row r="9" spans="1:12" ht="36" customHeight="1" thickBot="1" x14ac:dyDescent="0.3">
      <c r="A9" s="49">
        <v>4</v>
      </c>
      <c r="B9" s="143" t="s">
        <v>63</v>
      </c>
      <c r="C9" s="49" t="s">
        <v>120</v>
      </c>
      <c r="D9" s="49" t="s">
        <v>249</v>
      </c>
      <c r="E9" s="49">
        <v>2006</v>
      </c>
      <c r="F9" s="49">
        <v>2020</v>
      </c>
      <c r="G9" s="42">
        <v>356081535</v>
      </c>
      <c r="H9" s="42">
        <v>95820803</v>
      </c>
      <c r="I9" s="42">
        <v>1285000</v>
      </c>
      <c r="J9" s="49"/>
      <c r="K9" s="47"/>
    </row>
    <row r="10" spans="1:12" ht="53.25" customHeight="1" thickBot="1" x14ac:dyDescent="0.3">
      <c r="A10" s="38">
        <v>5</v>
      </c>
      <c r="B10" s="52" t="s">
        <v>250</v>
      </c>
      <c r="C10" s="39" t="s">
        <v>148</v>
      </c>
      <c r="D10" s="39" t="s">
        <v>251</v>
      </c>
      <c r="E10" s="50">
        <v>2013</v>
      </c>
      <c r="F10" s="50">
        <v>2018</v>
      </c>
      <c r="G10" s="38">
        <v>67448000</v>
      </c>
      <c r="H10" s="38">
        <v>41310000</v>
      </c>
      <c r="I10" s="38">
        <v>1285000</v>
      </c>
      <c r="J10" s="20"/>
      <c r="K10" s="47"/>
    </row>
    <row r="11" spans="1:12" ht="41.25" customHeight="1" thickBot="1" x14ac:dyDescent="0.3">
      <c r="A11" s="42">
        <v>6</v>
      </c>
      <c r="B11" s="101" t="s">
        <v>64</v>
      </c>
      <c r="C11" s="42" t="s">
        <v>147</v>
      </c>
      <c r="D11" s="42" t="s">
        <v>251</v>
      </c>
      <c r="E11" s="49">
        <v>2008</v>
      </c>
      <c r="F11" s="49">
        <v>2017</v>
      </c>
      <c r="G11" s="42">
        <v>49817000</v>
      </c>
      <c r="H11" s="42">
        <v>49817000</v>
      </c>
      <c r="I11" s="42">
        <v>0</v>
      </c>
      <c r="J11" s="42"/>
      <c r="K11" s="47"/>
    </row>
    <row r="12" spans="1:12" ht="56.25" customHeight="1" thickBot="1" x14ac:dyDescent="0.3">
      <c r="A12" s="38">
        <v>7</v>
      </c>
      <c r="B12" s="52" t="s">
        <v>252</v>
      </c>
      <c r="C12" s="39" t="s">
        <v>149</v>
      </c>
      <c r="D12" s="39" t="s">
        <v>253</v>
      </c>
      <c r="E12" s="50">
        <v>2011</v>
      </c>
      <c r="F12" s="50">
        <v>2017</v>
      </c>
      <c r="G12" s="38">
        <v>290000000</v>
      </c>
      <c r="H12" s="38">
        <v>0</v>
      </c>
      <c r="I12" s="38">
        <v>1352000</v>
      </c>
      <c r="J12" s="20"/>
      <c r="K12" s="47"/>
    </row>
    <row r="13" spans="1:12" ht="52.5" customHeight="1" thickBot="1" x14ac:dyDescent="0.3">
      <c r="A13" s="42">
        <v>8</v>
      </c>
      <c r="B13" s="122" t="s">
        <v>254</v>
      </c>
      <c r="C13" s="42" t="s">
        <v>149</v>
      </c>
      <c r="D13" s="42" t="s">
        <v>255</v>
      </c>
      <c r="E13" s="49">
        <v>2006</v>
      </c>
      <c r="F13" s="49">
        <v>2018</v>
      </c>
      <c r="G13" s="42">
        <v>16330000</v>
      </c>
      <c r="H13" s="42">
        <v>3900000</v>
      </c>
      <c r="I13" s="42">
        <v>0</v>
      </c>
      <c r="J13" s="42"/>
      <c r="K13" s="47"/>
    </row>
    <row r="14" spans="1:12" ht="41.25" customHeight="1" thickBot="1" x14ac:dyDescent="0.3">
      <c r="A14" s="50">
        <v>9</v>
      </c>
      <c r="B14" s="141" t="s">
        <v>256</v>
      </c>
      <c r="C14" s="50" t="s">
        <v>149</v>
      </c>
      <c r="D14" s="50" t="s">
        <v>257</v>
      </c>
      <c r="E14" s="50">
        <v>2012</v>
      </c>
      <c r="F14" s="50">
        <v>2017</v>
      </c>
      <c r="G14" s="38">
        <v>63680000</v>
      </c>
      <c r="H14" s="38">
        <v>63680000</v>
      </c>
      <c r="I14" s="38">
        <v>0</v>
      </c>
      <c r="J14" s="50"/>
      <c r="K14" s="47"/>
    </row>
    <row r="15" spans="1:12" ht="50.25" customHeight="1" thickBot="1" x14ac:dyDescent="0.3">
      <c r="A15" s="49">
        <v>10</v>
      </c>
      <c r="B15" s="49" t="s">
        <v>258</v>
      </c>
      <c r="C15" s="49" t="s">
        <v>150</v>
      </c>
      <c r="D15" s="49" t="s">
        <v>259</v>
      </c>
      <c r="E15" s="49">
        <v>2012</v>
      </c>
      <c r="F15" s="49">
        <v>2017</v>
      </c>
      <c r="G15" s="42">
        <v>49355000</v>
      </c>
      <c r="H15" s="42">
        <v>49355000</v>
      </c>
      <c r="I15" s="42">
        <v>0</v>
      </c>
      <c r="J15" s="49"/>
      <c r="K15" s="47"/>
    </row>
    <row r="16" spans="1:12" ht="41.25" customHeight="1" thickBot="1" x14ac:dyDescent="0.3">
      <c r="A16" s="38">
        <v>11</v>
      </c>
      <c r="B16" s="52" t="s">
        <v>260</v>
      </c>
      <c r="C16" s="39" t="s">
        <v>150</v>
      </c>
      <c r="D16" s="39" t="s">
        <v>261</v>
      </c>
      <c r="E16" s="50">
        <v>2016</v>
      </c>
      <c r="F16" s="50">
        <v>2017</v>
      </c>
      <c r="G16" s="38">
        <v>3700000</v>
      </c>
      <c r="H16" s="38">
        <v>2800000</v>
      </c>
      <c r="I16" s="38">
        <v>0</v>
      </c>
      <c r="J16" s="20"/>
      <c r="K16" s="47"/>
    </row>
    <row r="17" spans="1:11" ht="41.25" customHeight="1" thickBot="1" x14ac:dyDescent="0.3">
      <c r="A17" s="49">
        <v>12</v>
      </c>
      <c r="B17" s="32" t="s">
        <v>262</v>
      </c>
      <c r="C17" s="49" t="s">
        <v>120</v>
      </c>
      <c r="D17" s="49" t="s">
        <v>263</v>
      </c>
      <c r="E17" s="49">
        <v>2016</v>
      </c>
      <c r="F17" s="49">
        <v>2018</v>
      </c>
      <c r="G17" s="42">
        <v>25031429</v>
      </c>
      <c r="H17" s="42">
        <v>0</v>
      </c>
      <c r="I17" s="42">
        <v>0</v>
      </c>
      <c r="J17" s="49"/>
      <c r="K17" s="47"/>
    </row>
    <row r="18" spans="1:11" ht="41.25" customHeight="1" thickBot="1" x14ac:dyDescent="0.3">
      <c r="A18" s="38"/>
      <c r="B18" s="160" t="s">
        <v>264</v>
      </c>
      <c r="C18" s="161"/>
      <c r="D18" s="162"/>
      <c r="E18" s="50"/>
      <c r="F18" s="50"/>
      <c r="G18" s="38"/>
      <c r="H18" s="38"/>
      <c r="I18" s="38"/>
      <c r="J18" s="20"/>
      <c r="K18" s="47"/>
    </row>
    <row r="19" spans="1:11" ht="41.25" customHeight="1" thickBot="1" x14ac:dyDescent="0.3">
      <c r="A19" s="42">
        <v>13</v>
      </c>
      <c r="B19" s="101" t="s">
        <v>265</v>
      </c>
      <c r="C19" s="42" t="s">
        <v>151</v>
      </c>
      <c r="D19" s="42" t="s">
        <v>65</v>
      </c>
      <c r="E19" s="49">
        <v>2005</v>
      </c>
      <c r="F19" s="49">
        <v>2016</v>
      </c>
      <c r="G19" s="42">
        <v>33893000</v>
      </c>
      <c r="H19" s="42">
        <v>11589000</v>
      </c>
      <c r="I19" s="42">
        <v>2000</v>
      </c>
      <c r="J19" s="42"/>
      <c r="K19" s="47"/>
    </row>
    <row r="20" spans="1:11" ht="41.25" customHeight="1" thickBot="1" x14ac:dyDescent="0.3">
      <c r="A20" s="38">
        <v>14</v>
      </c>
      <c r="B20" s="52" t="s">
        <v>266</v>
      </c>
      <c r="C20" s="39" t="s">
        <v>23</v>
      </c>
      <c r="D20" s="39" t="s">
        <v>155</v>
      </c>
      <c r="E20" s="50">
        <v>2013</v>
      </c>
      <c r="F20" s="50">
        <v>2015</v>
      </c>
      <c r="G20" s="38">
        <v>17350000</v>
      </c>
      <c r="H20" s="38">
        <v>17350000</v>
      </c>
      <c r="I20" s="38">
        <v>250000</v>
      </c>
      <c r="J20" s="20"/>
      <c r="K20" s="47"/>
    </row>
    <row r="21" spans="1:11" ht="41.25" customHeight="1" thickBot="1" x14ac:dyDescent="0.3">
      <c r="A21" s="31">
        <v>15</v>
      </c>
      <c r="B21" s="51" t="s">
        <v>130</v>
      </c>
      <c r="C21" s="31" t="s">
        <v>22</v>
      </c>
      <c r="D21" s="31" t="s">
        <v>131</v>
      </c>
      <c r="E21" s="49">
        <v>2017</v>
      </c>
      <c r="F21" s="49">
        <v>2019</v>
      </c>
      <c r="G21" s="31">
        <v>32000000</v>
      </c>
      <c r="H21" s="31">
        <v>0</v>
      </c>
      <c r="I21" s="31">
        <v>2000</v>
      </c>
      <c r="J21" s="31"/>
      <c r="K21" s="47"/>
    </row>
    <row r="22" spans="1:11" ht="41.25" customHeight="1" thickBot="1" x14ac:dyDescent="0.3">
      <c r="A22" s="38">
        <v>16</v>
      </c>
      <c r="B22" s="52" t="s">
        <v>132</v>
      </c>
      <c r="C22" s="39" t="s">
        <v>25</v>
      </c>
      <c r="D22" s="39" t="s">
        <v>267</v>
      </c>
      <c r="E22" s="50">
        <v>2017</v>
      </c>
      <c r="F22" s="50">
        <v>2019</v>
      </c>
      <c r="G22" s="39">
        <v>17000000</v>
      </c>
      <c r="H22" s="39">
        <v>0</v>
      </c>
      <c r="I22" s="39">
        <v>1572000</v>
      </c>
      <c r="J22" s="39"/>
      <c r="K22" s="47"/>
    </row>
    <row r="23" spans="1:11" ht="41.25" customHeight="1" thickBot="1" x14ac:dyDescent="0.3">
      <c r="A23" s="31">
        <v>17</v>
      </c>
      <c r="B23" s="51" t="s">
        <v>66</v>
      </c>
      <c r="C23" s="31" t="s">
        <v>23</v>
      </c>
      <c r="D23" s="31" t="s">
        <v>156</v>
      </c>
      <c r="E23" s="49">
        <v>2005</v>
      </c>
      <c r="F23" s="49">
        <v>2017</v>
      </c>
      <c r="G23" s="31">
        <v>30000000</v>
      </c>
      <c r="H23" s="31">
        <v>0</v>
      </c>
      <c r="I23" s="31">
        <v>1000</v>
      </c>
      <c r="J23" s="31"/>
      <c r="K23" s="47"/>
    </row>
    <row r="24" spans="1:11" ht="49.5" customHeight="1" thickBot="1" x14ac:dyDescent="0.3">
      <c r="A24" s="39">
        <v>18</v>
      </c>
      <c r="B24" s="52" t="s">
        <v>268</v>
      </c>
      <c r="C24" s="39" t="s">
        <v>152</v>
      </c>
      <c r="D24" s="39" t="s">
        <v>157</v>
      </c>
      <c r="E24" s="50">
        <v>2017</v>
      </c>
      <c r="F24" s="50">
        <v>2019</v>
      </c>
      <c r="G24" s="38">
        <v>55000000</v>
      </c>
      <c r="H24" s="38">
        <v>0</v>
      </c>
      <c r="I24" s="38">
        <v>2000</v>
      </c>
      <c r="J24" s="20"/>
      <c r="K24" s="47"/>
    </row>
    <row r="25" spans="1:11" ht="49.5" customHeight="1" thickBot="1" x14ac:dyDescent="0.3">
      <c r="A25" s="49">
        <v>19</v>
      </c>
      <c r="B25" s="51" t="s">
        <v>195</v>
      </c>
      <c r="C25" s="31" t="s">
        <v>59</v>
      </c>
      <c r="D25" s="31" t="s">
        <v>158</v>
      </c>
      <c r="E25" s="49">
        <v>2013</v>
      </c>
      <c r="F25" s="49">
        <v>2018</v>
      </c>
      <c r="G25" s="31">
        <v>25000000</v>
      </c>
      <c r="H25" s="31">
        <v>0</v>
      </c>
      <c r="I25" s="31">
        <v>500000</v>
      </c>
      <c r="J25" s="31"/>
      <c r="K25" s="47"/>
    </row>
    <row r="26" spans="1:11" ht="49.5" customHeight="1" thickBot="1" x14ac:dyDescent="0.3">
      <c r="A26" s="49"/>
      <c r="B26" s="51"/>
      <c r="C26" s="31"/>
      <c r="D26" s="31"/>
      <c r="E26" s="49"/>
      <c r="F26" s="49"/>
      <c r="G26" s="31"/>
      <c r="H26" s="31"/>
      <c r="I26" s="31"/>
      <c r="J26" s="31"/>
      <c r="K26" s="47"/>
    </row>
    <row r="27" spans="1:11" ht="51" customHeight="1" thickBot="1" x14ac:dyDescent="0.3">
      <c r="A27" s="50"/>
      <c r="B27" s="50" t="s">
        <v>269</v>
      </c>
      <c r="C27" s="50"/>
      <c r="D27" s="50"/>
      <c r="E27" s="50"/>
      <c r="F27" s="50"/>
      <c r="G27" s="50"/>
      <c r="H27" s="50"/>
      <c r="I27" s="50"/>
      <c r="J27" s="50"/>
      <c r="K27" s="47"/>
    </row>
    <row r="28" spans="1:11" ht="41.25" customHeight="1" thickBot="1" x14ac:dyDescent="0.3">
      <c r="A28" s="49">
        <v>20</v>
      </c>
      <c r="B28" s="143" t="s">
        <v>67</v>
      </c>
      <c r="C28" s="49" t="s">
        <v>26</v>
      </c>
      <c r="D28" s="49" t="s">
        <v>159</v>
      </c>
      <c r="E28" s="49">
        <v>2011</v>
      </c>
      <c r="F28" s="49">
        <v>2016</v>
      </c>
      <c r="G28" s="42">
        <v>2754000</v>
      </c>
      <c r="H28" s="42">
        <v>2740000</v>
      </c>
      <c r="I28" s="42">
        <v>500000</v>
      </c>
      <c r="J28" s="49"/>
      <c r="K28" s="47"/>
    </row>
    <row r="29" spans="1:11" ht="41.25" customHeight="1" thickBot="1" x14ac:dyDescent="0.3">
      <c r="A29" s="50">
        <v>21</v>
      </c>
      <c r="B29" s="142" t="s">
        <v>68</v>
      </c>
      <c r="C29" s="50" t="s">
        <v>23</v>
      </c>
      <c r="D29" s="50" t="s">
        <v>160</v>
      </c>
      <c r="E29" s="50">
        <v>2012</v>
      </c>
      <c r="F29" s="50">
        <v>2016</v>
      </c>
      <c r="G29" s="38">
        <v>11817000</v>
      </c>
      <c r="H29" s="38">
        <v>10067000</v>
      </c>
      <c r="I29" s="38">
        <v>1000000</v>
      </c>
      <c r="J29" s="50"/>
      <c r="K29" s="47"/>
    </row>
    <row r="30" spans="1:11" ht="41.25" customHeight="1" thickBot="1" x14ac:dyDescent="0.3">
      <c r="A30" s="49">
        <v>22</v>
      </c>
      <c r="B30" s="143" t="s">
        <v>270</v>
      </c>
      <c r="C30" s="49" t="s">
        <v>59</v>
      </c>
      <c r="D30" s="49" t="s">
        <v>271</v>
      </c>
      <c r="E30" s="49">
        <v>2016</v>
      </c>
      <c r="F30" s="49">
        <v>2019</v>
      </c>
      <c r="G30" s="42">
        <v>11000000</v>
      </c>
      <c r="H30" s="42">
        <v>0</v>
      </c>
      <c r="I30" s="42">
        <v>2000000</v>
      </c>
      <c r="J30" s="49"/>
      <c r="K30" s="47"/>
    </row>
    <row r="31" spans="1:11" ht="41.25" customHeight="1" thickBot="1" x14ac:dyDescent="0.3">
      <c r="A31" s="50">
        <v>23</v>
      </c>
      <c r="B31" s="142" t="s">
        <v>69</v>
      </c>
      <c r="C31" s="50" t="s">
        <v>80</v>
      </c>
      <c r="D31" s="50" t="s">
        <v>161</v>
      </c>
      <c r="E31" s="50">
        <v>2014</v>
      </c>
      <c r="F31" s="50">
        <v>2017</v>
      </c>
      <c r="G31" s="38">
        <v>3000000</v>
      </c>
      <c r="H31" s="38">
        <v>0</v>
      </c>
      <c r="I31" s="38">
        <v>4000</v>
      </c>
      <c r="J31" s="50"/>
      <c r="K31" s="47"/>
    </row>
    <row r="32" spans="1:11" ht="55.5" customHeight="1" thickBot="1" x14ac:dyDescent="0.3">
      <c r="A32" s="49">
        <v>24</v>
      </c>
      <c r="B32" s="86" t="s">
        <v>133</v>
      </c>
      <c r="C32" s="49" t="s">
        <v>28</v>
      </c>
      <c r="D32" s="49" t="s">
        <v>162</v>
      </c>
      <c r="E32" s="49">
        <v>2016</v>
      </c>
      <c r="F32" s="49">
        <v>2019</v>
      </c>
      <c r="G32" s="42">
        <v>300000</v>
      </c>
      <c r="H32" s="42">
        <v>0</v>
      </c>
      <c r="I32" s="42">
        <v>30000</v>
      </c>
      <c r="J32" s="49"/>
      <c r="K32" s="47"/>
    </row>
    <row r="33" spans="1:11" ht="41.25" customHeight="1" thickBot="1" x14ac:dyDescent="0.3">
      <c r="A33" s="39"/>
      <c r="B33" s="160" t="s">
        <v>272</v>
      </c>
      <c r="C33" s="161"/>
      <c r="D33" s="162"/>
      <c r="E33" s="50"/>
      <c r="F33" s="50"/>
      <c r="G33" s="38"/>
      <c r="H33" s="38"/>
      <c r="I33" s="38"/>
      <c r="J33" s="38"/>
      <c r="K33" s="47"/>
    </row>
    <row r="34" spans="1:11" ht="41.25" customHeight="1" thickBot="1" x14ac:dyDescent="0.3">
      <c r="A34" s="31">
        <v>25</v>
      </c>
      <c r="B34" s="51" t="s">
        <v>70</v>
      </c>
      <c r="C34" s="31" t="s">
        <v>71</v>
      </c>
      <c r="D34" s="51"/>
      <c r="E34" s="49">
        <v>2017</v>
      </c>
      <c r="F34" s="49">
        <v>2017</v>
      </c>
      <c r="G34" s="31">
        <v>5000000</v>
      </c>
      <c r="H34" s="31">
        <v>0</v>
      </c>
      <c r="I34" s="31">
        <v>0</v>
      </c>
      <c r="J34" s="31"/>
      <c r="K34" s="47"/>
    </row>
    <row r="35" spans="1:11" ht="41.25" customHeight="1" thickBot="1" x14ac:dyDescent="0.3">
      <c r="A35" s="39">
        <v>26</v>
      </c>
      <c r="B35" s="52" t="s">
        <v>72</v>
      </c>
      <c r="C35" s="39" t="s">
        <v>71</v>
      </c>
      <c r="D35" s="39"/>
      <c r="E35" s="50">
        <v>2017</v>
      </c>
      <c r="F35" s="50">
        <v>2017</v>
      </c>
      <c r="G35" s="38">
        <v>5000000</v>
      </c>
      <c r="H35" s="38">
        <v>0</v>
      </c>
      <c r="I35" s="38">
        <v>0</v>
      </c>
      <c r="J35" s="38"/>
      <c r="K35" s="47"/>
    </row>
    <row r="36" spans="1:11" ht="41.25" customHeight="1" thickBot="1" x14ac:dyDescent="0.3">
      <c r="A36" s="31">
        <v>27</v>
      </c>
      <c r="B36" s="51" t="s">
        <v>73</v>
      </c>
      <c r="C36" s="31" t="s">
        <v>71</v>
      </c>
      <c r="D36" s="31"/>
      <c r="E36" s="49">
        <v>2017</v>
      </c>
      <c r="F36" s="49">
        <v>2017</v>
      </c>
      <c r="G36" s="31">
        <v>1000000</v>
      </c>
      <c r="H36" s="31">
        <v>0</v>
      </c>
      <c r="I36" s="31">
        <v>0</v>
      </c>
      <c r="J36" s="31"/>
      <c r="K36" s="47"/>
    </row>
    <row r="37" spans="1:11" ht="41.25" customHeight="1" thickBot="1" x14ac:dyDescent="0.3">
      <c r="A37" s="39">
        <v>28</v>
      </c>
      <c r="B37" s="52" t="s">
        <v>74</v>
      </c>
      <c r="C37" s="39" t="s">
        <v>71</v>
      </c>
      <c r="D37" s="50"/>
      <c r="E37" s="50">
        <v>2017</v>
      </c>
      <c r="F37" s="50">
        <v>2017</v>
      </c>
      <c r="G37" s="38">
        <v>5000000</v>
      </c>
      <c r="H37" s="38">
        <v>0</v>
      </c>
      <c r="I37" s="38">
        <v>0</v>
      </c>
      <c r="J37" s="38"/>
      <c r="K37" s="47"/>
    </row>
    <row r="38" spans="1:11" ht="41.25" customHeight="1" thickBot="1" x14ac:dyDescent="0.3">
      <c r="A38" s="31">
        <v>29</v>
      </c>
      <c r="B38" s="51" t="s">
        <v>134</v>
      </c>
      <c r="C38" s="31" t="s">
        <v>23</v>
      </c>
      <c r="D38" s="31"/>
      <c r="E38" s="49">
        <v>2017</v>
      </c>
      <c r="F38" s="49">
        <v>2017</v>
      </c>
      <c r="G38" s="31">
        <v>1000000</v>
      </c>
      <c r="H38" s="31">
        <v>0</v>
      </c>
      <c r="I38" s="31">
        <v>0</v>
      </c>
      <c r="J38" s="31"/>
      <c r="K38" s="47"/>
    </row>
    <row r="39" spans="1:11" ht="41.25" customHeight="1" thickBot="1" x14ac:dyDescent="0.3">
      <c r="A39" s="39">
        <v>30</v>
      </c>
      <c r="B39" s="52" t="s">
        <v>135</v>
      </c>
      <c r="C39" s="39" t="s">
        <v>23</v>
      </c>
      <c r="D39" s="52"/>
      <c r="E39" s="50">
        <v>2017</v>
      </c>
      <c r="F39" s="50">
        <v>2017</v>
      </c>
      <c r="G39" s="38">
        <v>10000000</v>
      </c>
      <c r="H39" s="38">
        <v>0</v>
      </c>
      <c r="I39" s="38">
        <v>0</v>
      </c>
      <c r="J39" s="38"/>
      <c r="K39" s="47"/>
    </row>
    <row r="40" spans="1:11" ht="41.25" customHeight="1" thickBot="1" x14ac:dyDescent="0.3">
      <c r="A40" s="49"/>
      <c r="B40" s="49" t="s">
        <v>273</v>
      </c>
      <c r="C40" s="49"/>
      <c r="D40" s="49"/>
      <c r="E40" s="49"/>
      <c r="F40" s="49"/>
      <c r="G40" s="49"/>
      <c r="H40" s="49"/>
      <c r="I40" s="49"/>
      <c r="J40" s="49"/>
      <c r="K40" s="47"/>
    </row>
    <row r="41" spans="1:11" ht="41.25" customHeight="1" thickBot="1" x14ac:dyDescent="0.3">
      <c r="A41" s="50">
        <v>31</v>
      </c>
      <c r="B41" s="41" t="s">
        <v>136</v>
      </c>
      <c r="C41" s="50" t="s">
        <v>90</v>
      </c>
      <c r="D41" s="50"/>
      <c r="E41" s="50">
        <v>2017</v>
      </c>
      <c r="F41" s="50">
        <v>2017</v>
      </c>
      <c r="G41" s="38">
        <v>2500000</v>
      </c>
      <c r="H41" s="50">
        <v>0</v>
      </c>
      <c r="I41" s="50">
        <v>0</v>
      </c>
      <c r="J41" s="50"/>
      <c r="K41" s="47"/>
    </row>
    <row r="42" spans="1:11" ht="41.25" customHeight="1" thickBot="1" x14ac:dyDescent="0.3">
      <c r="A42" s="31"/>
      <c r="B42" s="163" t="s">
        <v>274</v>
      </c>
      <c r="C42" s="164"/>
      <c r="D42" s="165"/>
      <c r="E42" s="49"/>
      <c r="F42" s="49"/>
      <c r="G42" s="31"/>
      <c r="H42" s="31"/>
      <c r="I42" s="31"/>
      <c r="J42" s="31"/>
      <c r="K42" s="47"/>
    </row>
    <row r="43" spans="1:11" ht="51.75" customHeight="1" thickBot="1" x14ac:dyDescent="0.3">
      <c r="A43" s="39">
        <v>32</v>
      </c>
      <c r="B43" s="52" t="s">
        <v>275</v>
      </c>
      <c r="C43" s="39" t="s">
        <v>80</v>
      </c>
      <c r="D43" s="39"/>
      <c r="E43" s="50">
        <v>2005</v>
      </c>
      <c r="F43" s="50">
        <v>2020</v>
      </c>
      <c r="G43" s="38">
        <v>65720000</v>
      </c>
      <c r="H43" s="38">
        <v>24420000</v>
      </c>
      <c r="I43" s="38">
        <v>1285000</v>
      </c>
      <c r="J43" s="38"/>
      <c r="K43" s="47"/>
    </row>
    <row r="44" spans="1:11" ht="24.95" customHeight="1" thickBot="1" x14ac:dyDescent="0.3">
      <c r="A44" s="166" t="s">
        <v>14</v>
      </c>
      <c r="B44" s="167"/>
      <c r="C44" s="167"/>
      <c r="D44" s="167"/>
      <c r="E44" s="167"/>
      <c r="F44" s="168"/>
      <c r="G44" s="33">
        <f>SUM(G5:G43)</f>
        <v>2661576964</v>
      </c>
      <c r="H44" s="33">
        <f>SUM(H5:H43)</f>
        <v>1168348803</v>
      </c>
      <c r="I44" s="33">
        <f>SUM(I5:I43)</f>
        <v>18780000</v>
      </c>
      <c r="J44" s="33"/>
      <c r="K44" s="47"/>
    </row>
    <row r="65" spans="7:9" ht="39.75" customHeight="1" x14ac:dyDescent="0.2">
      <c r="G65" s="2"/>
      <c r="H65" s="2"/>
      <c r="I65" s="2"/>
    </row>
  </sheetData>
  <mergeCells count="15">
    <mergeCell ref="B33:D33"/>
    <mergeCell ref="B42:D42"/>
    <mergeCell ref="A44:F44"/>
    <mergeCell ref="B8:D8"/>
    <mergeCell ref="B18:D18"/>
    <mergeCell ref="A1:J1"/>
    <mergeCell ref="A2:A3"/>
    <mergeCell ref="B2:B3"/>
    <mergeCell ref="C2:C3"/>
    <mergeCell ref="D2:D3"/>
    <mergeCell ref="E2:F2"/>
    <mergeCell ref="G2:G3"/>
    <mergeCell ref="H2:H3"/>
    <mergeCell ref="I2:I3"/>
    <mergeCell ref="J2:J3"/>
  </mergeCells>
  <printOptions horizontalCentered="1"/>
  <pageMargins left="0.70866141732283472" right="0.23622047244094491" top="0.98425196850393704" bottom="0.74803149606299213" header="0.31496062992125984" footer="0.31496062992125984"/>
  <pageSetup paperSize="9" scale="77" firstPageNumber="5" orientation="landscape" useFirstPageNumber="1" horizontalDpi="300" verticalDpi="300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view="pageBreakPreview" zoomScale="60" zoomScaleNormal="100" workbookViewId="0">
      <selection activeCell="M10" sqref="M10"/>
    </sheetView>
  </sheetViews>
  <sheetFormatPr defaultRowHeight="11.25" x14ac:dyDescent="0.2"/>
  <cols>
    <col min="1" max="1" width="6.85546875" style="1" customWidth="1"/>
    <col min="2" max="2" width="20.5703125" style="1" customWidth="1"/>
    <col min="3" max="3" width="12" style="1" customWidth="1"/>
    <col min="4" max="4" width="14.5703125" style="6" customWidth="1"/>
    <col min="5" max="5" width="10.42578125" style="5" customWidth="1"/>
    <col min="6" max="6" width="9.7109375" style="5" customWidth="1"/>
    <col min="7" max="7" width="15.7109375" style="1" customWidth="1"/>
    <col min="8" max="8" width="21.85546875" style="6" customWidth="1"/>
    <col min="9" max="9" width="15.42578125" style="1" customWidth="1"/>
    <col min="10" max="10" width="19.42578125" style="1" customWidth="1"/>
    <col min="11" max="16384" width="9.140625" style="1"/>
  </cols>
  <sheetData>
    <row r="1" spans="1:10" ht="18.75" customHeight="1" thickBot="1" x14ac:dyDescent="0.3">
      <c r="A1" s="151" t="s">
        <v>174</v>
      </c>
      <c r="B1" s="151"/>
      <c r="C1" s="151"/>
      <c r="D1" s="151"/>
      <c r="E1" s="151"/>
      <c r="F1" s="151"/>
      <c r="G1" s="151"/>
      <c r="H1" s="151"/>
      <c r="I1" s="151"/>
    </row>
    <row r="2" spans="1:10" ht="15.75" customHeight="1" thickBot="1" x14ac:dyDescent="0.25">
      <c r="A2" s="156" t="s">
        <v>0</v>
      </c>
      <c r="B2" s="156" t="s">
        <v>2</v>
      </c>
      <c r="C2" s="156" t="s">
        <v>3</v>
      </c>
      <c r="D2" s="156" t="s">
        <v>4</v>
      </c>
      <c r="E2" s="158" t="s">
        <v>5</v>
      </c>
      <c r="F2" s="159"/>
      <c r="G2" s="156" t="s">
        <v>6</v>
      </c>
      <c r="H2" s="156" t="s">
        <v>142</v>
      </c>
      <c r="I2" s="156" t="s">
        <v>207</v>
      </c>
      <c r="J2" s="156" t="s">
        <v>140</v>
      </c>
    </row>
    <row r="3" spans="1:10" ht="67.5" customHeight="1" thickBot="1" x14ac:dyDescent="0.25">
      <c r="A3" s="157"/>
      <c r="B3" s="157"/>
      <c r="C3" s="157"/>
      <c r="D3" s="157"/>
      <c r="E3" s="36" t="s">
        <v>7</v>
      </c>
      <c r="F3" s="36" t="s">
        <v>8</v>
      </c>
      <c r="G3" s="157"/>
      <c r="H3" s="157"/>
      <c r="I3" s="157"/>
      <c r="J3" s="157"/>
    </row>
    <row r="4" spans="1:10" ht="57.75" customHeight="1" thickBot="1" x14ac:dyDescent="0.25">
      <c r="A4" s="42">
        <v>1</v>
      </c>
      <c r="B4" s="51" t="s">
        <v>203</v>
      </c>
      <c r="C4" s="31" t="s">
        <v>23</v>
      </c>
      <c r="D4" s="31" t="s">
        <v>124</v>
      </c>
      <c r="E4" s="32"/>
      <c r="F4" s="32"/>
      <c r="G4" s="31"/>
      <c r="H4" s="31">
        <v>11356000</v>
      </c>
      <c r="I4" s="31"/>
      <c r="J4" s="31"/>
    </row>
    <row r="5" spans="1:10" ht="54" customHeight="1" thickBot="1" x14ac:dyDescent="0.25">
      <c r="A5" s="38">
        <v>2</v>
      </c>
      <c r="B5" s="52" t="s">
        <v>284</v>
      </c>
      <c r="C5" s="38" t="s">
        <v>26</v>
      </c>
      <c r="D5" s="38" t="s">
        <v>124</v>
      </c>
      <c r="E5" s="38"/>
      <c r="F5" s="38"/>
      <c r="G5" s="38"/>
      <c r="H5" s="38">
        <v>1476842</v>
      </c>
      <c r="I5" s="38"/>
      <c r="J5" s="38"/>
    </row>
    <row r="6" spans="1:10" ht="50.25" customHeight="1" thickBot="1" x14ac:dyDescent="0.25">
      <c r="A6" s="69">
        <v>3</v>
      </c>
      <c r="B6" s="51" t="s">
        <v>125</v>
      </c>
      <c r="C6" s="31" t="s">
        <v>23</v>
      </c>
      <c r="D6" s="32" t="s">
        <v>124</v>
      </c>
      <c r="E6" s="31"/>
      <c r="F6" s="31"/>
      <c r="G6" s="31"/>
      <c r="H6" s="31">
        <v>8674743</v>
      </c>
      <c r="I6" s="31"/>
      <c r="J6" s="31"/>
    </row>
    <row r="7" spans="1:10" ht="66" customHeight="1" thickBot="1" x14ac:dyDescent="0.25">
      <c r="A7" s="38">
        <v>4</v>
      </c>
      <c r="B7" s="52" t="s">
        <v>126</v>
      </c>
      <c r="C7" s="38" t="s">
        <v>23</v>
      </c>
      <c r="D7" s="38" t="s">
        <v>124</v>
      </c>
      <c r="E7" s="38"/>
      <c r="F7" s="38"/>
      <c r="G7" s="38"/>
      <c r="H7" s="38">
        <v>23013155</v>
      </c>
      <c r="I7" s="38"/>
      <c r="J7" s="38"/>
    </row>
    <row r="8" spans="1:10" ht="54" customHeight="1" thickBot="1" x14ac:dyDescent="0.25">
      <c r="A8" s="69">
        <v>5</v>
      </c>
      <c r="B8" s="51" t="s">
        <v>127</v>
      </c>
      <c r="C8" s="31" t="s">
        <v>23</v>
      </c>
      <c r="D8" s="32" t="s">
        <v>124</v>
      </c>
      <c r="E8" s="31"/>
      <c r="F8" s="31"/>
      <c r="G8" s="31"/>
      <c r="H8" s="31">
        <v>36089753</v>
      </c>
      <c r="I8" s="31"/>
      <c r="J8" s="31"/>
    </row>
    <row r="9" spans="1:10" ht="24.95" customHeight="1" thickBot="1" x14ac:dyDescent="0.25">
      <c r="A9" s="166" t="s">
        <v>14</v>
      </c>
      <c r="B9" s="167"/>
      <c r="C9" s="167"/>
      <c r="D9" s="167"/>
      <c r="E9" s="167"/>
      <c r="F9" s="168"/>
      <c r="G9" s="33">
        <v>185200000</v>
      </c>
      <c r="H9" s="33">
        <f>SUM(H4:H8)</f>
        <v>80610493</v>
      </c>
      <c r="I9" s="33">
        <v>104589507</v>
      </c>
      <c r="J9" s="33"/>
    </row>
    <row r="10" spans="1:10" ht="45" customHeight="1" thickBot="1" x14ac:dyDescent="0.25">
      <c r="A10" s="31"/>
      <c r="B10" s="31" t="s">
        <v>129</v>
      </c>
      <c r="C10" s="31"/>
      <c r="D10" s="31" t="s">
        <v>128</v>
      </c>
      <c r="E10" s="31"/>
      <c r="F10" s="31"/>
      <c r="G10" s="31">
        <v>1051100000</v>
      </c>
      <c r="H10" s="31"/>
      <c r="I10" s="31"/>
      <c r="J10" s="31"/>
    </row>
    <row r="18" spans="1:9" s="4" customFormat="1" ht="39.75" customHeight="1" x14ac:dyDescent="0.2">
      <c r="A18" s="1"/>
      <c r="B18" s="1"/>
      <c r="C18" s="1"/>
      <c r="D18" s="6"/>
      <c r="E18" s="5"/>
      <c r="F18" s="5"/>
      <c r="G18" s="2"/>
      <c r="H18" s="2"/>
      <c r="I18" s="2"/>
    </row>
  </sheetData>
  <mergeCells count="11">
    <mergeCell ref="A9:F9"/>
    <mergeCell ref="J2:J3"/>
    <mergeCell ref="A1:I1"/>
    <mergeCell ref="A2:A3"/>
    <mergeCell ref="B2:B3"/>
    <mergeCell ref="C2:C3"/>
    <mergeCell ref="D2:D3"/>
    <mergeCell ref="E2:F2"/>
    <mergeCell ref="G2:G3"/>
    <mergeCell ref="H2:H3"/>
    <mergeCell ref="I2:I3"/>
  </mergeCells>
  <printOptions horizontalCentered="1"/>
  <pageMargins left="0.98425196850393704" right="0.98425196850393704" top="0.98425196850393704" bottom="0.98425196850393704" header="0.51181102362204722" footer="0.51181102362204722"/>
  <pageSetup paperSize="9" scale="76" firstPageNumber="20" orientation="landscape" useFirstPageNumber="1" r:id="rId1"/>
  <headerFoot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view="pageBreakPreview" topLeftCell="A3" zoomScale="60" zoomScaleNormal="100" workbookViewId="0">
      <selection activeCell="I12" sqref="I12"/>
    </sheetView>
  </sheetViews>
  <sheetFormatPr defaultRowHeight="15" x14ac:dyDescent="0.25"/>
  <cols>
    <col min="1" max="1" width="7.5703125" customWidth="1"/>
    <col min="2" max="2" width="29.7109375" customWidth="1"/>
    <col min="3" max="3" width="14.140625" customWidth="1"/>
    <col min="4" max="4" width="13" customWidth="1"/>
    <col min="5" max="5" width="11.28515625" customWidth="1"/>
    <col min="7" max="7" width="16.140625" customWidth="1"/>
    <col min="8" max="8" width="16" customWidth="1"/>
    <col min="9" max="9" width="16.28515625" customWidth="1"/>
    <col min="10" max="10" width="13.7109375" customWidth="1"/>
  </cols>
  <sheetData>
    <row r="1" spans="1:11" ht="16.5" thickBot="1" x14ac:dyDescent="0.3">
      <c r="A1" s="178" t="s">
        <v>189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1" ht="16.5" customHeight="1" thickBot="1" x14ac:dyDescent="0.3">
      <c r="A2" s="156" t="s">
        <v>0</v>
      </c>
      <c r="B2" s="156" t="s">
        <v>2</v>
      </c>
      <c r="C2" s="156" t="s">
        <v>3</v>
      </c>
      <c r="D2" s="156" t="s">
        <v>4</v>
      </c>
      <c r="E2" s="158" t="s">
        <v>5</v>
      </c>
      <c r="F2" s="159"/>
      <c r="G2" s="156" t="s">
        <v>6</v>
      </c>
      <c r="H2" s="156" t="s">
        <v>142</v>
      </c>
      <c r="I2" s="156" t="s">
        <v>207</v>
      </c>
      <c r="J2" s="156" t="s">
        <v>140</v>
      </c>
      <c r="K2" s="79"/>
    </row>
    <row r="3" spans="1:11" ht="78" customHeight="1" thickBot="1" x14ac:dyDescent="0.3">
      <c r="A3" s="157"/>
      <c r="B3" s="157"/>
      <c r="C3" s="157"/>
      <c r="D3" s="157"/>
      <c r="E3" s="36" t="s">
        <v>7</v>
      </c>
      <c r="F3" s="36" t="s">
        <v>8</v>
      </c>
      <c r="G3" s="157"/>
      <c r="H3" s="157"/>
      <c r="I3" s="157"/>
      <c r="J3" s="157"/>
      <c r="K3" s="79"/>
    </row>
    <row r="4" spans="1:11" ht="54.75" customHeight="1" thickBot="1" x14ac:dyDescent="0.3">
      <c r="A4" s="38">
        <v>1</v>
      </c>
      <c r="B4" s="40" t="s">
        <v>190</v>
      </c>
      <c r="C4" s="39" t="s">
        <v>23</v>
      </c>
      <c r="D4" s="39" t="s">
        <v>137</v>
      </c>
      <c r="E4" s="41">
        <v>2015</v>
      </c>
      <c r="F4" s="41">
        <v>2017</v>
      </c>
      <c r="G4" s="39">
        <v>2259700</v>
      </c>
      <c r="H4" s="39">
        <v>1676149</v>
      </c>
      <c r="I4" s="39">
        <v>583551</v>
      </c>
      <c r="J4" s="39"/>
      <c r="K4" s="79"/>
    </row>
    <row r="5" spans="1:11" ht="54.75" customHeight="1" thickBot="1" x14ac:dyDescent="0.3">
      <c r="A5" s="31">
        <v>2</v>
      </c>
      <c r="B5" s="51" t="s">
        <v>326</v>
      </c>
      <c r="C5" s="31" t="s">
        <v>23</v>
      </c>
      <c r="D5" s="32"/>
      <c r="E5" s="32">
        <v>2015</v>
      </c>
      <c r="F5" s="32">
        <v>2017</v>
      </c>
      <c r="G5" s="31">
        <v>3497820</v>
      </c>
      <c r="H5" s="31"/>
      <c r="I5" s="31">
        <v>3497820</v>
      </c>
      <c r="J5" s="31"/>
      <c r="K5" s="79"/>
    </row>
    <row r="6" spans="1:11" ht="57.75" customHeight="1" thickBot="1" x14ac:dyDescent="0.3">
      <c r="A6" s="39">
        <v>3</v>
      </c>
      <c r="B6" s="52" t="s">
        <v>188</v>
      </c>
      <c r="C6" s="39" t="s">
        <v>23</v>
      </c>
      <c r="D6" s="39" t="s">
        <v>138</v>
      </c>
      <c r="E6" s="39">
        <v>2016</v>
      </c>
      <c r="F6" s="39">
        <v>2017</v>
      </c>
      <c r="G6" s="39">
        <v>5000000</v>
      </c>
      <c r="H6" s="39"/>
      <c r="I6" s="39">
        <v>5000000</v>
      </c>
      <c r="J6" s="39"/>
      <c r="K6" s="79"/>
    </row>
    <row r="7" spans="1:11" ht="57.75" customHeight="1" thickBot="1" x14ac:dyDescent="0.3">
      <c r="A7" s="42">
        <v>4</v>
      </c>
      <c r="B7" s="43" t="s">
        <v>325</v>
      </c>
      <c r="C7" s="31" t="s">
        <v>23</v>
      </c>
      <c r="D7" s="31"/>
      <c r="E7" s="32">
        <v>2017</v>
      </c>
      <c r="F7" s="32">
        <v>2017</v>
      </c>
      <c r="G7" s="31">
        <v>300000</v>
      </c>
      <c r="H7" s="31"/>
      <c r="I7" s="31">
        <v>300000</v>
      </c>
      <c r="J7" s="31"/>
      <c r="K7" s="79"/>
    </row>
    <row r="8" spans="1:11" ht="57" customHeight="1" thickBot="1" x14ac:dyDescent="0.3">
      <c r="A8" s="38">
        <v>5</v>
      </c>
      <c r="B8" s="40" t="s">
        <v>191</v>
      </c>
      <c r="C8" s="39" t="s">
        <v>23</v>
      </c>
      <c r="D8" s="39"/>
      <c r="E8" s="41">
        <v>2016</v>
      </c>
      <c r="F8" s="41">
        <v>2017</v>
      </c>
      <c r="G8" s="39">
        <v>2000000</v>
      </c>
      <c r="H8" s="39">
        <v>7567130</v>
      </c>
      <c r="I8" s="39">
        <v>1242870</v>
      </c>
      <c r="J8" s="39"/>
      <c r="K8" s="79"/>
    </row>
    <row r="9" spans="1:11" ht="57" customHeight="1" thickBot="1" x14ac:dyDescent="0.3">
      <c r="A9" s="31">
        <v>6</v>
      </c>
      <c r="B9" s="51" t="s">
        <v>327</v>
      </c>
      <c r="C9" s="31" t="s">
        <v>27</v>
      </c>
      <c r="D9" s="31"/>
      <c r="E9" s="32">
        <v>2017</v>
      </c>
      <c r="F9" s="32">
        <v>2017</v>
      </c>
      <c r="G9" s="31">
        <v>171368</v>
      </c>
      <c r="H9" s="31"/>
      <c r="I9" s="31">
        <v>171368</v>
      </c>
      <c r="J9" s="31"/>
      <c r="K9" s="79"/>
    </row>
    <row r="10" spans="1:11" ht="57" customHeight="1" thickBot="1" x14ac:dyDescent="0.3">
      <c r="A10" s="38">
        <v>7</v>
      </c>
      <c r="B10" s="40" t="s">
        <v>328</v>
      </c>
      <c r="C10" s="39" t="s">
        <v>102</v>
      </c>
      <c r="D10" s="39"/>
      <c r="E10" s="41">
        <v>2017</v>
      </c>
      <c r="F10" s="41">
        <v>2017</v>
      </c>
      <c r="G10" s="39">
        <v>27328</v>
      </c>
      <c r="H10" s="39"/>
      <c r="I10" s="39">
        <v>27328</v>
      </c>
      <c r="J10" s="39"/>
      <c r="K10" s="79"/>
    </row>
    <row r="11" spans="1:11" ht="61.5" customHeight="1" thickBot="1" x14ac:dyDescent="0.3">
      <c r="A11" s="42">
        <v>8</v>
      </c>
      <c r="B11" s="43" t="s">
        <v>139</v>
      </c>
      <c r="C11" s="31" t="s">
        <v>23</v>
      </c>
      <c r="D11" s="31"/>
      <c r="E11" s="32">
        <v>2016</v>
      </c>
      <c r="F11" s="32">
        <v>2017</v>
      </c>
      <c r="G11" s="31">
        <v>1000000</v>
      </c>
      <c r="H11" s="31"/>
      <c r="I11" s="31">
        <v>1000000</v>
      </c>
      <c r="J11" s="31"/>
      <c r="K11" s="79"/>
    </row>
    <row r="12" spans="1:11" ht="42" customHeight="1" thickBot="1" x14ac:dyDescent="0.3">
      <c r="A12" s="166" t="s">
        <v>10</v>
      </c>
      <c r="B12" s="167"/>
      <c r="C12" s="167"/>
      <c r="D12" s="167"/>
      <c r="E12" s="167"/>
      <c r="F12" s="168"/>
      <c r="G12" s="33">
        <f>SUM(G4:G11)</f>
        <v>14256216</v>
      </c>
      <c r="H12" s="33">
        <f>SUM(H4:H9)</f>
        <v>9243279</v>
      </c>
      <c r="I12" s="33">
        <f>SUM(I4:I11)</f>
        <v>11822937</v>
      </c>
      <c r="J12" s="33"/>
      <c r="K12" s="79"/>
    </row>
    <row r="13" spans="1:11" ht="15.75" x14ac:dyDescent="0.2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</row>
  </sheetData>
  <mergeCells count="11">
    <mergeCell ref="A1:J1"/>
    <mergeCell ref="G2:G3"/>
    <mergeCell ref="H2:H3"/>
    <mergeCell ref="I2:I3"/>
    <mergeCell ref="J2:J3"/>
    <mergeCell ref="A12:F12"/>
    <mergeCell ref="A2:A3"/>
    <mergeCell ref="B2:B3"/>
    <mergeCell ref="C2:C3"/>
    <mergeCell ref="D2:D3"/>
    <mergeCell ref="E2:F2"/>
  </mergeCells>
  <pageMargins left="0.98425196850393704" right="0.98425196850393704" top="0.98425196850393704" bottom="0.98425196850393704" header="0.51181102362204722" footer="0.51181102362204722"/>
  <pageSetup paperSize="9" scale="77" orientation="landscape" horizontalDpi="300" verticalDpi="300" r:id="rId1"/>
  <headerFooter>
    <oddFooter>&amp;C35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view="pageBreakPreview" zoomScale="60" zoomScaleNormal="100" workbookViewId="0">
      <selection activeCell="E9" sqref="E9"/>
    </sheetView>
  </sheetViews>
  <sheetFormatPr defaultRowHeight="15" x14ac:dyDescent="0.25"/>
  <cols>
    <col min="2" max="2" width="17.140625" customWidth="1"/>
    <col min="3" max="3" width="22.140625" customWidth="1"/>
    <col min="4" max="4" width="15.42578125" customWidth="1"/>
    <col min="5" max="5" width="23.28515625" customWidth="1"/>
    <col min="6" max="6" width="10.28515625" customWidth="1"/>
    <col min="8" max="8" width="13.7109375" customWidth="1"/>
    <col min="9" max="9" width="17.28515625" customWidth="1"/>
    <col min="10" max="10" width="15.28515625" customWidth="1"/>
    <col min="11" max="11" width="20.85546875" customWidth="1"/>
  </cols>
  <sheetData>
    <row r="1" spans="1:12" ht="16.5" thickBot="1" x14ac:dyDescent="0.3">
      <c r="A1" s="151" t="s">
        <v>181</v>
      </c>
      <c r="B1" s="151"/>
      <c r="C1" s="151"/>
      <c r="D1" s="151"/>
      <c r="E1" s="151"/>
      <c r="F1" s="151"/>
      <c r="G1" s="151"/>
      <c r="H1" s="151"/>
      <c r="I1" s="151"/>
      <c r="J1" s="151"/>
      <c r="K1" s="85"/>
    </row>
    <row r="2" spans="1:12" ht="15.75" customHeight="1" thickBot="1" x14ac:dyDescent="0.3">
      <c r="A2" s="156" t="s">
        <v>0</v>
      </c>
      <c r="B2" s="156" t="s">
        <v>1</v>
      </c>
      <c r="C2" s="156" t="s">
        <v>2</v>
      </c>
      <c r="D2" s="156" t="s">
        <v>3</v>
      </c>
      <c r="E2" s="156" t="s">
        <v>4</v>
      </c>
      <c r="F2" s="158" t="s">
        <v>5</v>
      </c>
      <c r="G2" s="159"/>
      <c r="H2" s="156" t="s">
        <v>6</v>
      </c>
      <c r="I2" s="156" t="s">
        <v>142</v>
      </c>
      <c r="J2" s="156" t="s">
        <v>207</v>
      </c>
      <c r="K2" s="156" t="s">
        <v>140</v>
      </c>
      <c r="L2" s="79"/>
    </row>
    <row r="3" spans="1:12" ht="76.5" customHeight="1" thickBot="1" x14ac:dyDescent="0.3">
      <c r="A3" s="157"/>
      <c r="B3" s="157"/>
      <c r="C3" s="157"/>
      <c r="D3" s="157"/>
      <c r="E3" s="157"/>
      <c r="F3" s="36" t="s">
        <v>7</v>
      </c>
      <c r="G3" s="36" t="s">
        <v>8</v>
      </c>
      <c r="H3" s="157"/>
      <c r="I3" s="157"/>
      <c r="J3" s="157"/>
      <c r="K3" s="157"/>
      <c r="L3" s="79"/>
    </row>
    <row r="4" spans="1:12" ht="49.5" customHeight="1" thickBot="1" x14ac:dyDescent="0.3">
      <c r="A4" s="38">
        <v>1</v>
      </c>
      <c r="B4" s="52" t="s">
        <v>88</v>
      </c>
      <c r="C4" s="66" t="s">
        <v>89</v>
      </c>
      <c r="D4" s="39" t="s">
        <v>90</v>
      </c>
      <c r="E4" s="39" t="s">
        <v>353</v>
      </c>
      <c r="F4" s="41">
        <v>2017</v>
      </c>
      <c r="G4" s="41">
        <v>2017</v>
      </c>
      <c r="H4" s="39">
        <v>1875000</v>
      </c>
      <c r="I4" s="39"/>
      <c r="J4" s="39">
        <v>1875000</v>
      </c>
      <c r="K4" s="39"/>
      <c r="L4" s="79"/>
    </row>
    <row r="5" spans="1:12" ht="47.25" customHeight="1" thickBot="1" x14ac:dyDescent="0.3">
      <c r="A5" s="42">
        <v>2</v>
      </c>
      <c r="B5" s="51" t="s">
        <v>91</v>
      </c>
      <c r="C5" s="68" t="s">
        <v>30</v>
      </c>
      <c r="D5" s="31" t="s">
        <v>90</v>
      </c>
      <c r="E5" s="31" t="s">
        <v>354</v>
      </c>
      <c r="F5" s="32">
        <v>2017</v>
      </c>
      <c r="G5" s="32">
        <v>2017</v>
      </c>
      <c r="H5" s="31">
        <v>3398019</v>
      </c>
      <c r="I5" s="31"/>
      <c r="J5" s="31">
        <v>3398019</v>
      </c>
      <c r="K5" s="31"/>
      <c r="L5" s="79"/>
    </row>
    <row r="6" spans="1:12" ht="48.75" customHeight="1" thickBot="1" x14ac:dyDescent="0.3">
      <c r="A6" s="38">
        <v>3</v>
      </c>
      <c r="B6" s="52" t="s">
        <v>91</v>
      </c>
      <c r="C6" s="66" t="s">
        <v>29</v>
      </c>
      <c r="D6" s="39" t="s">
        <v>90</v>
      </c>
      <c r="E6" s="39" t="s">
        <v>355</v>
      </c>
      <c r="F6" s="41">
        <v>2017</v>
      </c>
      <c r="G6" s="41">
        <v>2017</v>
      </c>
      <c r="H6" s="39">
        <v>2661000</v>
      </c>
      <c r="I6" s="39"/>
      <c r="J6" s="39">
        <v>2661000</v>
      </c>
      <c r="K6" s="39"/>
      <c r="L6" s="79"/>
    </row>
    <row r="7" spans="1:12" ht="50.25" customHeight="1" thickBot="1" x14ac:dyDescent="0.3">
      <c r="A7" s="42">
        <v>4</v>
      </c>
      <c r="B7" s="51" t="s">
        <v>91</v>
      </c>
      <c r="C7" s="68" t="s">
        <v>92</v>
      </c>
      <c r="D7" s="31" t="s">
        <v>90</v>
      </c>
      <c r="E7" s="31" t="s">
        <v>112</v>
      </c>
      <c r="F7" s="32">
        <v>2017</v>
      </c>
      <c r="G7" s="32">
        <v>2017</v>
      </c>
      <c r="H7" s="31">
        <v>8116424</v>
      </c>
      <c r="I7" s="31"/>
      <c r="J7" s="31">
        <v>8116424</v>
      </c>
      <c r="K7" s="31"/>
      <c r="L7" s="79"/>
    </row>
    <row r="8" spans="1:12" ht="45.75" customHeight="1" thickBot="1" x14ac:dyDescent="0.3">
      <c r="A8" s="39">
        <v>5</v>
      </c>
      <c r="B8" s="52" t="s">
        <v>91</v>
      </c>
      <c r="C8" s="52" t="s">
        <v>93</v>
      </c>
      <c r="D8" s="39" t="s">
        <v>90</v>
      </c>
      <c r="E8" s="39" t="s">
        <v>356</v>
      </c>
      <c r="F8" s="41">
        <v>2017</v>
      </c>
      <c r="G8" s="41">
        <v>2017</v>
      </c>
      <c r="H8" s="39">
        <v>1123500</v>
      </c>
      <c r="I8" s="52"/>
      <c r="J8" s="39">
        <v>1123500</v>
      </c>
      <c r="K8" s="52"/>
      <c r="L8" s="79"/>
    </row>
    <row r="9" spans="1:12" ht="39.75" customHeight="1" thickBot="1" x14ac:dyDescent="0.3">
      <c r="A9" s="31">
        <v>6</v>
      </c>
      <c r="B9" s="179" t="s">
        <v>420</v>
      </c>
      <c r="C9" s="180"/>
      <c r="D9" s="51"/>
      <c r="E9" s="31" t="s">
        <v>357</v>
      </c>
      <c r="F9" s="51"/>
      <c r="G9" s="51"/>
      <c r="H9" s="31">
        <f>SUM(H4:H8)</f>
        <v>17173943</v>
      </c>
      <c r="I9" s="51"/>
      <c r="J9" s="31">
        <f>SUM(J4:J8)</f>
        <v>17173943</v>
      </c>
      <c r="K9" s="51"/>
      <c r="L9" s="79"/>
    </row>
    <row r="10" spans="1:12" ht="39.75" customHeight="1" thickBot="1" x14ac:dyDescent="0.3">
      <c r="A10" s="39">
        <v>7</v>
      </c>
      <c r="B10" s="52" t="s">
        <v>358</v>
      </c>
      <c r="C10" s="39" t="s">
        <v>360</v>
      </c>
      <c r="D10" s="39" t="s">
        <v>90</v>
      </c>
      <c r="E10" s="39" t="s">
        <v>361</v>
      </c>
      <c r="F10" s="41">
        <v>2017</v>
      </c>
      <c r="G10" s="41">
        <v>2017</v>
      </c>
      <c r="H10" s="39">
        <v>13103103</v>
      </c>
      <c r="I10" s="52"/>
      <c r="J10" s="39">
        <v>13103103</v>
      </c>
      <c r="K10" s="52"/>
      <c r="L10" s="79"/>
    </row>
    <row r="11" spans="1:12" ht="39.75" customHeight="1" thickBot="1" x14ac:dyDescent="0.3">
      <c r="A11" s="31">
        <v>8</v>
      </c>
      <c r="B11" s="51" t="s">
        <v>358</v>
      </c>
      <c r="C11" s="31" t="s">
        <v>30</v>
      </c>
      <c r="D11" s="31" t="s">
        <v>90</v>
      </c>
      <c r="E11" s="31" t="s">
        <v>362</v>
      </c>
      <c r="F11" s="32">
        <v>2017</v>
      </c>
      <c r="G11" s="32">
        <v>2017</v>
      </c>
      <c r="H11" s="31">
        <v>3021230</v>
      </c>
      <c r="I11" s="51"/>
      <c r="J11" s="31">
        <v>3021230</v>
      </c>
      <c r="K11" s="51"/>
      <c r="L11" s="79"/>
    </row>
    <row r="12" spans="1:12" ht="39.75" customHeight="1" thickBot="1" x14ac:dyDescent="0.3">
      <c r="A12" s="39">
        <v>9</v>
      </c>
      <c r="B12" s="52" t="s">
        <v>358</v>
      </c>
      <c r="C12" s="39" t="s">
        <v>89</v>
      </c>
      <c r="D12" s="39" t="s">
        <v>90</v>
      </c>
      <c r="E12" s="41" t="s">
        <v>363</v>
      </c>
      <c r="F12" s="41">
        <v>2017</v>
      </c>
      <c r="G12" s="41">
        <v>2017</v>
      </c>
      <c r="H12" s="39">
        <v>670637</v>
      </c>
      <c r="I12" s="52"/>
      <c r="J12" s="39">
        <v>670637</v>
      </c>
      <c r="K12" s="52"/>
      <c r="L12" s="79"/>
    </row>
    <row r="13" spans="1:12" ht="39.75" customHeight="1" thickBot="1" x14ac:dyDescent="0.3">
      <c r="A13" s="31">
        <v>10</v>
      </c>
      <c r="B13" s="51" t="s">
        <v>358</v>
      </c>
      <c r="C13" s="31" t="s">
        <v>366</v>
      </c>
      <c r="D13" s="31" t="s">
        <v>90</v>
      </c>
      <c r="E13" s="31" t="s">
        <v>365</v>
      </c>
      <c r="F13" s="32">
        <v>2017</v>
      </c>
      <c r="G13" s="32">
        <v>2017</v>
      </c>
      <c r="H13" s="31">
        <v>2590828</v>
      </c>
      <c r="I13" s="51"/>
      <c r="J13" s="31">
        <v>2590828</v>
      </c>
      <c r="K13" s="51"/>
      <c r="L13" s="79"/>
    </row>
    <row r="14" spans="1:12" ht="39.75" customHeight="1" thickBot="1" x14ac:dyDescent="0.3">
      <c r="A14" s="39">
        <v>11</v>
      </c>
      <c r="B14" s="52" t="s">
        <v>358</v>
      </c>
      <c r="C14" s="39" t="s">
        <v>364</v>
      </c>
      <c r="D14" s="39" t="s">
        <v>90</v>
      </c>
      <c r="E14" s="39"/>
      <c r="F14" s="41">
        <v>2017</v>
      </c>
      <c r="G14" s="41">
        <v>2017</v>
      </c>
      <c r="H14" s="39">
        <v>364405</v>
      </c>
      <c r="I14" s="52"/>
      <c r="J14" s="39">
        <v>364405</v>
      </c>
      <c r="K14" s="52"/>
      <c r="L14" s="79"/>
    </row>
    <row r="15" spans="1:12" ht="48" customHeight="1" thickBot="1" x14ac:dyDescent="0.3">
      <c r="A15" s="31">
        <v>12</v>
      </c>
      <c r="B15" s="51" t="s">
        <v>404</v>
      </c>
      <c r="C15" s="51"/>
      <c r="D15" s="31" t="s">
        <v>90</v>
      </c>
      <c r="E15" s="31" t="s">
        <v>367</v>
      </c>
      <c r="F15" s="32">
        <v>2017</v>
      </c>
      <c r="G15" s="32">
        <v>2017</v>
      </c>
      <c r="H15" s="31">
        <f>SUM(H10:H14)</f>
        <v>19750203</v>
      </c>
      <c r="I15" s="51"/>
      <c r="J15" s="31">
        <v>19750203</v>
      </c>
      <c r="K15" s="51"/>
      <c r="L15" s="79"/>
    </row>
    <row r="16" spans="1:12" ht="32.25" thickBot="1" x14ac:dyDescent="0.3">
      <c r="A16" s="39" t="s">
        <v>182</v>
      </c>
      <c r="B16" s="52" t="s">
        <v>359</v>
      </c>
      <c r="C16" s="52"/>
      <c r="D16" s="52"/>
      <c r="E16" s="39" t="s">
        <v>368</v>
      </c>
      <c r="F16" s="52"/>
      <c r="G16" s="52"/>
      <c r="H16" s="39">
        <v>36924146</v>
      </c>
      <c r="I16" s="52"/>
      <c r="J16" s="39">
        <v>36924146</v>
      </c>
      <c r="K16" s="52"/>
      <c r="L16" s="79"/>
    </row>
  </sheetData>
  <mergeCells count="12">
    <mergeCell ref="B9:C9"/>
    <mergeCell ref="A1:J1"/>
    <mergeCell ref="K2:K3"/>
    <mergeCell ref="A2:A3"/>
    <mergeCell ref="B2:B3"/>
    <mergeCell ref="C2:C3"/>
    <mergeCell ref="D2:D3"/>
    <mergeCell ref="E2:E3"/>
    <mergeCell ref="F2:G2"/>
    <mergeCell ref="H2:H3"/>
    <mergeCell ref="I2:I3"/>
    <mergeCell ref="J2:J3"/>
  </mergeCells>
  <pageMargins left="0.98425196850393704" right="0.98425196850393704" top="0.98425196850393704" bottom="0.98425196850393704" header="0.51181102362204722" footer="0.51181102362204722"/>
  <pageSetup paperSize="9" scale="71" firstPageNumber="31" orientation="landscape" useFirstPageNumber="1" horizontalDpi="300" verticalDpi="300" r:id="rId1"/>
  <headerFooter>
    <oddFooter xml:space="preserve">&amp;C32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BreakPreview" topLeftCell="A13" zoomScale="60" zoomScaleNormal="100" workbookViewId="0">
      <selection activeCell="B16" sqref="B16"/>
    </sheetView>
  </sheetViews>
  <sheetFormatPr defaultRowHeight="15" x14ac:dyDescent="0.25"/>
  <cols>
    <col min="1" max="1" width="9.28515625" bestFit="1" customWidth="1"/>
    <col min="2" max="2" width="29.7109375" customWidth="1"/>
    <col min="3" max="3" width="12.28515625" customWidth="1"/>
    <col min="4" max="4" width="26.140625" customWidth="1"/>
    <col min="5" max="5" width="10" customWidth="1"/>
    <col min="6" max="6" width="9.28515625" bestFit="1" customWidth="1"/>
    <col min="7" max="7" width="15.140625" customWidth="1"/>
    <col min="8" max="8" width="18.85546875" customWidth="1"/>
    <col min="9" max="9" width="15.85546875" customWidth="1"/>
    <col min="10" max="10" width="23.28515625" customWidth="1"/>
  </cols>
  <sheetData>
    <row r="1" spans="1:10" ht="16.5" thickBot="1" x14ac:dyDescent="0.3">
      <c r="A1" s="151" t="s">
        <v>183</v>
      </c>
      <c r="B1" s="151"/>
      <c r="C1" s="151"/>
      <c r="D1" s="151"/>
      <c r="E1" s="151"/>
      <c r="F1" s="151"/>
      <c r="G1" s="151"/>
      <c r="H1" s="151"/>
      <c r="I1" s="151"/>
      <c r="J1" s="85"/>
    </row>
    <row r="2" spans="1:10" ht="15.75" customHeight="1" thickBot="1" x14ac:dyDescent="0.3">
      <c r="A2" s="156" t="s">
        <v>0</v>
      </c>
      <c r="B2" s="156" t="s">
        <v>2</v>
      </c>
      <c r="C2" s="156" t="s">
        <v>3</v>
      </c>
      <c r="D2" s="156" t="s">
        <v>4</v>
      </c>
      <c r="E2" s="158" t="s">
        <v>5</v>
      </c>
      <c r="F2" s="159"/>
      <c r="G2" s="156" t="s">
        <v>6</v>
      </c>
      <c r="H2" s="156" t="s">
        <v>142</v>
      </c>
      <c r="I2" s="156" t="s">
        <v>207</v>
      </c>
      <c r="J2" s="156" t="s">
        <v>140</v>
      </c>
    </row>
    <row r="3" spans="1:10" ht="72" customHeight="1" thickBot="1" x14ac:dyDescent="0.3">
      <c r="A3" s="157"/>
      <c r="B3" s="157"/>
      <c r="C3" s="157"/>
      <c r="D3" s="157"/>
      <c r="E3" s="36" t="s">
        <v>7</v>
      </c>
      <c r="F3" s="36" t="s">
        <v>8</v>
      </c>
      <c r="G3" s="157"/>
      <c r="H3" s="157"/>
      <c r="I3" s="157"/>
      <c r="J3" s="157"/>
    </row>
    <row r="4" spans="1:10" ht="49.5" customHeight="1" thickBot="1" x14ac:dyDescent="0.3">
      <c r="A4" s="39">
        <v>1</v>
      </c>
      <c r="B4" s="52" t="s">
        <v>114</v>
      </c>
      <c r="C4" s="39" t="s">
        <v>23</v>
      </c>
      <c r="D4" s="39" t="s">
        <v>113</v>
      </c>
      <c r="E4" s="41">
        <v>2007</v>
      </c>
      <c r="F4" s="41">
        <v>2017</v>
      </c>
      <c r="G4" s="39">
        <v>103396800</v>
      </c>
      <c r="H4" s="39">
        <v>49920000</v>
      </c>
      <c r="I4" s="39"/>
      <c r="J4" s="39"/>
    </row>
    <row r="5" spans="1:10" ht="53.25" customHeight="1" thickBot="1" x14ac:dyDescent="0.3">
      <c r="A5" s="31">
        <v>2</v>
      </c>
      <c r="B5" s="51" t="s">
        <v>115</v>
      </c>
      <c r="C5" s="31" t="s">
        <v>23</v>
      </c>
      <c r="D5" s="31" t="s">
        <v>184</v>
      </c>
      <c r="E5" s="32">
        <v>2007</v>
      </c>
      <c r="F5" s="32">
        <v>2017</v>
      </c>
      <c r="G5" s="31">
        <v>34663200</v>
      </c>
      <c r="H5" s="31">
        <v>18525000</v>
      </c>
      <c r="I5" s="31">
        <v>16138200</v>
      </c>
      <c r="J5" s="31"/>
    </row>
    <row r="6" spans="1:10" ht="45" customHeight="1" thickBot="1" x14ac:dyDescent="0.3">
      <c r="A6" s="38">
        <v>3</v>
      </c>
      <c r="B6" s="40" t="s">
        <v>187</v>
      </c>
      <c r="C6" s="39" t="s">
        <v>23</v>
      </c>
      <c r="D6" s="39" t="s">
        <v>15</v>
      </c>
      <c r="E6" s="41">
        <v>2014</v>
      </c>
      <c r="F6" s="41">
        <v>2016</v>
      </c>
      <c r="G6" s="39">
        <v>1159836</v>
      </c>
      <c r="H6" s="39">
        <v>1159836</v>
      </c>
      <c r="I6" s="39">
        <v>0</v>
      </c>
      <c r="J6" s="39"/>
    </row>
    <row r="7" spans="1:10" ht="44.25" customHeight="1" thickBot="1" x14ac:dyDescent="0.3">
      <c r="A7" s="42">
        <v>4</v>
      </c>
      <c r="B7" s="43" t="s">
        <v>117</v>
      </c>
      <c r="C7" s="31" t="s">
        <v>23</v>
      </c>
      <c r="D7" s="31"/>
      <c r="E7" s="32">
        <v>2017</v>
      </c>
      <c r="F7" s="32">
        <v>2017</v>
      </c>
      <c r="G7" s="31">
        <v>900000</v>
      </c>
      <c r="H7" s="31">
        <v>0</v>
      </c>
      <c r="I7" s="31">
        <v>0</v>
      </c>
      <c r="J7" s="31"/>
    </row>
    <row r="8" spans="1:10" ht="44.25" customHeight="1" thickBot="1" x14ac:dyDescent="0.3">
      <c r="A8" s="38">
        <v>5</v>
      </c>
      <c r="B8" s="40" t="s">
        <v>372</v>
      </c>
      <c r="C8" s="39" t="s">
        <v>23</v>
      </c>
      <c r="D8" s="39" t="s">
        <v>116</v>
      </c>
      <c r="E8" s="41">
        <v>2017</v>
      </c>
      <c r="F8" s="41">
        <v>2017</v>
      </c>
      <c r="G8" s="39">
        <v>10000000</v>
      </c>
      <c r="H8" s="39">
        <v>0</v>
      </c>
      <c r="I8" s="39">
        <v>10000000</v>
      </c>
      <c r="J8" s="39"/>
    </row>
    <row r="9" spans="1:10" ht="44.25" customHeight="1" thickBot="1" x14ac:dyDescent="0.3">
      <c r="A9" s="42">
        <v>6</v>
      </c>
      <c r="B9" s="43" t="s">
        <v>374</v>
      </c>
      <c r="C9" s="31" t="s">
        <v>23</v>
      </c>
      <c r="D9" s="31" t="s">
        <v>378</v>
      </c>
      <c r="E9" s="32">
        <v>2017</v>
      </c>
      <c r="F9" s="32">
        <v>2018</v>
      </c>
      <c r="G9" s="31">
        <v>14759300</v>
      </c>
      <c r="H9" s="31"/>
      <c r="I9" s="31"/>
      <c r="J9" s="31"/>
    </row>
    <row r="10" spans="1:10" ht="39.75" customHeight="1" thickBot="1" x14ac:dyDescent="0.3">
      <c r="A10" s="38">
        <v>7</v>
      </c>
      <c r="B10" s="40" t="s">
        <v>373</v>
      </c>
      <c r="C10" s="39" t="s">
        <v>23</v>
      </c>
      <c r="D10" s="39" t="s">
        <v>138</v>
      </c>
      <c r="E10" s="41">
        <v>2017</v>
      </c>
      <c r="F10" s="41">
        <v>2017</v>
      </c>
      <c r="G10" s="39">
        <v>1750000</v>
      </c>
      <c r="H10" s="39">
        <v>0</v>
      </c>
      <c r="I10" s="39">
        <v>1750000</v>
      </c>
      <c r="J10" s="39"/>
    </row>
    <row r="11" spans="1:10" ht="63.75" customHeight="1" thickBot="1" x14ac:dyDescent="0.3">
      <c r="A11" s="32">
        <v>8</v>
      </c>
      <c r="B11" s="86" t="s">
        <v>379</v>
      </c>
      <c r="C11" s="32" t="s">
        <v>23</v>
      </c>
      <c r="D11" s="32" t="s">
        <v>415</v>
      </c>
      <c r="E11" s="32">
        <v>2017</v>
      </c>
      <c r="F11" s="32">
        <v>2018</v>
      </c>
      <c r="G11" s="31">
        <v>10992240</v>
      </c>
      <c r="H11" s="32">
        <v>0</v>
      </c>
      <c r="I11" s="31">
        <v>0</v>
      </c>
      <c r="J11" s="32"/>
    </row>
    <row r="12" spans="1:10" ht="51" customHeight="1" thickBot="1" x14ac:dyDescent="0.3">
      <c r="A12" s="32">
        <v>9</v>
      </c>
      <c r="B12" s="86" t="s">
        <v>375</v>
      </c>
      <c r="C12" s="32" t="s">
        <v>23</v>
      </c>
      <c r="D12" s="32" t="s">
        <v>94</v>
      </c>
      <c r="E12" s="32">
        <v>2017</v>
      </c>
      <c r="F12" s="32">
        <v>2017</v>
      </c>
      <c r="G12" s="31">
        <v>80000</v>
      </c>
      <c r="H12" s="32">
        <v>0</v>
      </c>
      <c r="I12" s="31">
        <v>0</v>
      </c>
      <c r="J12" s="32"/>
    </row>
    <row r="13" spans="1:10" ht="37.5" customHeight="1" thickBot="1" x14ac:dyDescent="0.3">
      <c r="A13" s="84">
        <v>10</v>
      </c>
      <c r="B13" s="82" t="s">
        <v>205</v>
      </c>
      <c r="C13" s="81" t="s">
        <v>23</v>
      </c>
      <c r="D13" s="81" t="s">
        <v>24</v>
      </c>
      <c r="E13" s="83">
        <v>2015</v>
      </c>
      <c r="F13" s="83">
        <v>2017</v>
      </c>
      <c r="G13" s="59">
        <v>2055386</v>
      </c>
      <c r="H13" s="39">
        <v>1454836</v>
      </c>
      <c r="I13" s="39">
        <v>2055386</v>
      </c>
      <c r="J13" s="39"/>
    </row>
    <row r="14" spans="1:10" ht="51.75" customHeight="1" thickBot="1" x14ac:dyDescent="0.3">
      <c r="A14" s="32">
        <v>11</v>
      </c>
      <c r="B14" s="86" t="s">
        <v>412</v>
      </c>
      <c r="C14" s="32" t="s">
        <v>23</v>
      </c>
      <c r="D14" s="32" t="s">
        <v>185</v>
      </c>
      <c r="E14" s="32">
        <v>2017</v>
      </c>
      <c r="F14" s="32">
        <v>2017</v>
      </c>
      <c r="G14" s="31">
        <v>500000</v>
      </c>
      <c r="H14" s="32">
        <v>0</v>
      </c>
      <c r="I14" s="31">
        <v>0</v>
      </c>
      <c r="J14" s="32"/>
    </row>
    <row r="15" spans="1:10" ht="53.25" customHeight="1" thickBot="1" x14ac:dyDescent="0.3">
      <c r="A15" s="84">
        <v>12</v>
      </c>
      <c r="B15" s="82" t="s">
        <v>380</v>
      </c>
      <c r="C15" s="81" t="s">
        <v>23</v>
      </c>
      <c r="D15" s="81"/>
      <c r="E15" s="83">
        <v>2017</v>
      </c>
      <c r="F15" s="83">
        <v>2017</v>
      </c>
      <c r="G15" s="59">
        <v>370000</v>
      </c>
      <c r="H15" s="39">
        <v>0</v>
      </c>
      <c r="I15" s="39">
        <v>0</v>
      </c>
      <c r="J15" s="39"/>
    </row>
    <row r="16" spans="1:10" ht="44.25" customHeight="1" thickBot="1" x14ac:dyDescent="0.3">
      <c r="A16" s="32">
        <v>13</v>
      </c>
      <c r="B16" s="86" t="s">
        <v>414</v>
      </c>
      <c r="C16" s="32" t="s">
        <v>23</v>
      </c>
      <c r="D16" s="32"/>
      <c r="E16" s="32">
        <v>2017</v>
      </c>
      <c r="F16" s="32">
        <v>2017</v>
      </c>
      <c r="G16" s="31">
        <v>12000000</v>
      </c>
      <c r="H16" s="31">
        <v>0</v>
      </c>
      <c r="I16" s="31">
        <v>0</v>
      </c>
      <c r="J16" s="32"/>
    </row>
    <row r="17" spans="1:10" ht="51.75" customHeight="1" thickBot="1" x14ac:dyDescent="0.3">
      <c r="A17" s="84">
        <v>14</v>
      </c>
      <c r="B17" s="82" t="s">
        <v>118</v>
      </c>
      <c r="C17" s="81" t="s">
        <v>23</v>
      </c>
      <c r="D17" s="81" t="s">
        <v>186</v>
      </c>
      <c r="E17" s="83">
        <v>2017</v>
      </c>
      <c r="F17" s="83">
        <v>2017</v>
      </c>
      <c r="G17" s="59">
        <v>774000</v>
      </c>
      <c r="H17" s="39">
        <v>0</v>
      </c>
      <c r="I17" s="39">
        <v>774000</v>
      </c>
      <c r="J17" s="39"/>
    </row>
    <row r="18" spans="1:10" ht="48" customHeight="1" thickBot="1" x14ac:dyDescent="0.3">
      <c r="A18" s="32">
        <v>15</v>
      </c>
      <c r="B18" s="86" t="s">
        <v>119</v>
      </c>
      <c r="C18" s="32" t="s">
        <v>23</v>
      </c>
      <c r="D18" s="32"/>
      <c r="E18" s="32">
        <v>2017</v>
      </c>
      <c r="F18" s="32">
        <v>2017</v>
      </c>
      <c r="G18" s="31">
        <v>972000</v>
      </c>
      <c r="H18" s="32">
        <v>0</v>
      </c>
      <c r="I18" s="31">
        <v>972000</v>
      </c>
      <c r="J18" s="32"/>
    </row>
    <row r="19" spans="1:10" ht="51" customHeight="1" thickBot="1" x14ac:dyDescent="0.3">
      <c r="A19" s="84">
        <v>16</v>
      </c>
      <c r="B19" s="82" t="s">
        <v>376</v>
      </c>
      <c r="C19" s="81" t="s">
        <v>23</v>
      </c>
      <c r="D19" s="81"/>
      <c r="E19" s="83">
        <v>2017</v>
      </c>
      <c r="F19" s="83">
        <v>2017</v>
      </c>
      <c r="G19" s="120">
        <v>250000</v>
      </c>
      <c r="H19" s="39">
        <v>0</v>
      </c>
      <c r="I19" s="39">
        <v>0</v>
      </c>
      <c r="J19" s="39"/>
    </row>
    <row r="20" spans="1:10" ht="48" customHeight="1" thickBot="1" x14ac:dyDescent="0.3">
      <c r="A20" s="32">
        <v>17</v>
      </c>
      <c r="B20" s="86" t="s">
        <v>377</v>
      </c>
      <c r="C20" s="32" t="s">
        <v>23</v>
      </c>
      <c r="D20" s="32"/>
      <c r="E20" s="32">
        <v>2016</v>
      </c>
      <c r="F20" s="32">
        <v>2017</v>
      </c>
      <c r="G20" s="31">
        <v>86140</v>
      </c>
      <c r="H20" s="32">
        <v>0</v>
      </c>
      <c r="I20" s="31">
        <v>86140</v>
      </c>
      <c r="J20" s="32"/>
    </row>
    <row r="21" spans="1:10" ht="53.25" customHeight="1" thickBot="1" x14ac:dyDescent="0.3">
      <c r="A21" s="84">
        <v>18</v>
      </c>
      <c r="B21" s="82" t="s">
        <v>413</v>
      </c>
      <c r="C21" s="81" t="s">
        <v>23</v>
      </c>
      <c r="D21" s="81"/>
      <c r="E21" s="83">
        <v>2016</v>
      </c>
      <c r="F21" s="83">
        <v>2019</v>
      </c>
      <c r="G21" s="120">
        <v>2000000</v>
      </c>
      <c r="H21" s="39">
        <v>0</v>
      </c>
      <c r="I21" s="39">
        <v>2000000</v>
      </c>
      <c r="J21" s="39"/>
    </row>
    <row r="22" spans="1:10" ht="40.5" customHeight="1" thickBot="1" x14ac:dyDescent="0.3">
      <c r="A22" s="181" t="s">
        <v>10</v>
      </c>
      <c r="B22" s="167"/>
      <c r="C22" s="167"/>
      <c r="D22" s="167"/>
      <c r="E22" s="167"/>
      <c r="F22" s="168"/>
      <c r="G22" s="33">
        <f>SUM(G4:G21)</f>
        <v>196708902</v>
      </c>
      <c r="H22" s="33">
        <f>SUM(H4:H21)</f>
        <v>71059672</v>
      </c>
      <c r="I22" s="33">
        <f>SUM(I4:I21)</f>
        <v>33775726</v>
      </c>
      <c r="J22" s="33" t="s">
        <v>9</v>
      </c>
    </row>
  </sheetData>
  <mergeCells count="11">
    <mergeCell ref="A1:I1"/>
    <mergeCell ref="J2:J3"/>
    <mergeCell ref="A22:F22"/>
    <mergeCell ref="A2:A3"/>
    <mergeCell ref="B2:B3"/>
    <mergeCell ref="C2:C3"/>
    <mergeCell ref="D2:D3"/>
    <mergeCell ref="E2:F2"/>
    <mergeCell ref="G2:G3"/>
    <mergeCell ref="H2:H3"/>
    <mergeCell ref="I2:I3"/>
  </mergeCells>
  <pageMargins left="0.98425196850393704" right="0.98425196850393704" top="0.98425196850393704" bottom="0.98425196850393704" header="0.51181102362204722" footer="0.51181102362204722"/>
  <pageSetup paperSize="9" scale="72" orientation="landscape" horizontalDpi="300" verticalDpi="300" r:id="rId1"/>
  <headerFooter>
    <oddFooter>&amp;C34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view="pageBreakPreview" zoomScale="60" zoomScaleNormal="100" workbookViewId="0">
      <selection activeCell="AA21" sqref="AA21"/>
    </sheetView>
  </sheetViews>
  <sheetFormatPr defaultRowHeight="15" x14ac:dyDescent="0.25"/>
  <cols>
    <col min="2" max="2" width="22.5703125" customWidth="1"/>
    <col min="3" max="3" width="14.7109375" customWidth="1"/>
    <col min="4" max="4" width="13.28515625" customWidth="1"/>
    <col min="5" max="5" width="9.140625" customWidth="1"/>
    <col min="7" max="7" width="18.28515625" customWidth="1"/>
    <col min="8" max="8" width="20.28515625" customWidth="1"/>
    <col min="9" max="9" width="15.42578125" customWidth="1"/>
    <col min="10" max="10" width="20.5703125" customWidth="1"/>
  </cols>
  <sheetData>
    <row r="1" spans="1:10" ht="19.5" thickBot="1" x14ac:dyDescent="0.35">
      <c r="A1" s="87" t="s">
        <v>192</v>
      </c>
      <c r="B1" s="88"/>
      <c r="C1" s="88"/>
      <c r="D1" s="88"/>
      <c r="E1" s="88"/>
      <c r="F1" s="88"/>
    </row>
    <row r="2" spans="1:10" ht="16.5" customHeight="1" thickBot="1" x14ac:dyDescent="0.3">
      <c r="A2" s="156" t="s">
        <v>0</v>
      </c>
      <c r="B2" s="156" t="s">
        <v>2</v>
      </c>
      <c r="C2" s="156" t="s">
        <v>3</v>
      </c>
      <c r="D2" s="156" t="s">
        <v>4</v>
      </c>
      <c r="E2" s="158" t="s">
        <v>5</v>
      </c>
      <c r="F2" s="159"/>
      <c r="G2" s="156" t="s">
        <v>6</v>
      </c>
      <c r="H2" s="156" t="s">
        <v>142</v>
      </c>
      <c r="I2" s="156" t="s">
        <v>207</v>
      </c>
      <c r="J2" s="156" t="s">
        <v>140</v>
      </c>
    </row>
    <row r="3" spans="1:10" ht="81" customHeight="1" thickBot="1" x14ac:dyDescent="0.3">
      <c r="A3" s="157"/>
      <c r="B3" s="157"/>
      <c r="C3" s="157"/>
      <c r="D3" s="157"/>
      <c r="E3" s="36" t="s">
        <v>7</v>
      </c>
      <c r="F3" s="36" t="s">
        <v>8</v>
      </c>
      <c r="G3" s="157"/>
      <c r="H3" s="157"/>
      <c r="I3" s="157"/>
      <c r="J3" s="157"/>
    </row>
    <row r="4" spans="1:10" ht="45.75" customHeight="1" thickBot="1" x14ac:dyDescent="0.3">
      <c r="A4" s="38">
        <v>1</v>
      </c>
      <c r="B4" s="40" t="s">
        <v>369</v>
      </c>
      <c r="C4" s="39" t="s">
        <v>193</v>
      </c>
      <c r="D4" s="39"/>
      <c r="E4" s="41">
        <v>2014</v>
      </c>
      <c r="F4" s="41">
        <v>2019</v>
      </c>
      <c r="G4" s="39">
        <v>8450000</v>
      </c>
      <c r="H4" s="39">
        <v>2695000</v>
      </c>
      <c r="I4" s="39">
        <v>5750000</v>
      </c>
      <c r="J4" s="39"/>
    </row>
    <row r="5" spans="1:10" ht="56.25" customHeight="1" thickBot="1" x14ac:dyDescent="0.3">
      <c r="A5" s="42">
        <v>2</v>
      </c>
      <c r="B5" s="43" t="s">
        <v>371</v>
      </c>
      <c r="C5" s="31" t="s">
        <v>193</v>
      </c>
      <c r="D5" s="31"/>
      <c r="E5" s="32">
        <v>2016</v>
      </c>
      <c r="F5" s="32">
        <v>2017</v>
      </c>
      <c r="G5" s="31">
        <v>13935999</v>
      </c>
      <c r="H5" s="31">
        <v>4457000</v>
      </c>
      <c r="I5" s="31">
        <v>0</v>
      </c>
      <c r="J5" s="31"/>
    </row>
    <row r="6" spans="1:10" ht="43.5" customHeight="1" thickBot="1" x14ac:dyDescent="0.3">
      <c r="A6" s="38">
        <v>3</v>
      </c>
      <c r="B6" s="40" t="s">
        <v>206</v>
      </c>
      <c r="C6" s="39" t="s">
        <v>193</v>
      </c>
      <c r="D6" s="39"/>
      <c r="E6" s="41">
        <v>2015</v>
      </c>
      <c r="F6" s="41">
        <v>2019</v>
      </c>
      <c r="G6" s="39">
        <v>1357644</v>
      </c>
      <c r="H6" s="39">
        <v>611907</v>
      </c>
      <c r="I6" s="39">
        <v>629174</v>
      </c>
      <c r="J6" s="39"/>
    </row>
    <row r="7" spans="1:10" ht="47.25" customHeight="1" thickBot="1" x14ac:dyDescent="0.3">
      <c r="A7" s="42">
        <v>4</v>
      </c>
      <c r="B7" s="43" t="s">
        <v>370</v>
      </c>
      <c r="C7" s="31" t="s">
        <v>193</v>
      </c>
      <c r="D7" s="31"/>
      <c r="E7" s="32">
        <v>2016</v>
      </c>
      <c r="F7" s="32">
        <v>2017</v>
      </c>
      <c r="G7" s="31">
        <v>34350000</v>
      </c>
      <c r="H7" s="31">
        <v>23595000</v>
      </c>
      <c r="I7" s="31">
        <v>6645000</v>
      </c>
      <c r="J7" s="31"/>
    </row>
    <row r="8" spans="1:10" ht="51" customHeight="1" thickBot="1" x14ac:dyDescent="0.3">
      <c r="A8" s="166" t="s">
        <v>10</v>
      </c>
      <c r="B8" s="167"/>
      <c r="C8" s="167"/>
      <c r="D8" s="167"/>
      <c r="E8" s="167"/>
      <c r="F8" s="168"/>
      <c r="G8" s="33">
        <f>SUM(G4:G7)</f>
        <v>58093643</v>
      </c>
      <c r="H8" s="33">
        <f>SUM(H4:H7)</f>
        <v>31358907</v>
      </c>
      <c r="I8" s="33">
        <f>SUM(I4:I7)</f>
        <v>13024174</v>
      </c>
      <c r="J8" s="33"/>
    </row>
  </sheetData>
  <mergeCells count="10">
    <mergeCell ref="G2:G3"/>
    <mergeCell ref="H2:H3"/>
    <mergeCell ref="I2:I3"/>
    <mergeCell ref="J2:J3"/>
    <mergeCell ref="A8:F8"/>
    <mergeCell ref="A2:A3"/>
    <mergeCell ref="B2:B3"/>
    <mergeCell ref="C2:C3"/>
    <mergeCell ref="D2:D3"/>
    <mergeCell ref="E2:F2"/>
  </mergeCells>
  <pageMargins left="0.98425196850393704" right="0.98425196850393704" top="0.98425196850393704" bottom="0.98425196850393704" header="0.51181102362204722" footer="0.51181102362204722"/>
  <pageSetup paperSize="9" scale="81" orientation="landscape" horizontalDpi="300" verticalDpi="300" r:id="rId1"/>
  <headerFooter>
    <oddFooter xml:space="preserve">&amp;C36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opLeftCell="A28" zoomScale="85" zoomScaleNormal="85" workbookViewId="0">
      <selection activeCell="L6" sqref="L6"/>
    </sheetView>
  </sheetViews>
  <sheetFormatPr defaultRowHeight="11.25" x14ac:dyDescent="0.2"/>
  <cols>
    <col min="1" max="1" width="9.140625" style="1" customWidth="1"/>
    <col min="2" max="2" width="39.42578125" style="1" customWidth="1"/>
    <col min="3" max="3" width="13" style="1" customWidth="1"/>
    <col min="4" max="4" width="22.42578125" style="3" customWidth="1"/>
    <col min="5" max="5" width="11.85546875" style="5" customWidth="1"/>
    <col min="6" max="6" width="11.7109375" style="5" customWidth="1"/>
    <col min="7" max="7" width="17.42578125" style="1" customWidth="1"/>
    <col min="8" max="8" width="24.140625" style="1" customWidth="1"/>
    <col min="9" max="9" width="14.28515625" style="1" customWidth="1"/>
    <col min="10" max="10" width="22.5703125" style="4" customWidth="1"/>
    <col min="11" max="11" width="9.140625" style="1"/>
    <col min="12" max="12" width="14" style="1" customWidth="1"/>
    <col min="13" max="13" width="15.140625" style="1" customWidth="1"/>
    <col min="14" max="16384" width="9.140625" style="1"/>
  </cols>
  <sheetData>
    <row r="1" spans="1:12" ht="23.25" customHeight="1" thickBot="1" x14ac:dyDescent="0.3">
      <c r="A1" s="151" t="s">
        <v>146</v>
      </c>
      <c r="B1" s="151"/>
      <c r="C1" s="151"/>
      <c r="D1" s="151"/>
      <c r="E1" s="151"/>
      <c r="F1" s="151"/>
      <c r="G1" s="151"/>
      <c r="H1" s="151"/>
      <c r="I1" s="151"/>
      <c r="J1" s="85"/>
    </row>
    <row r="2" spans="1:12" ht="15.75" customHeight="1" thickBot="1" x14ac:dyDescent="0.25">
      <c r="A2" s="156" t="s">
        <v>0</v>
      </c>
      <c r="B2" s="156" t="s">
        <v>2</v>
      </c>
      <c r="C2" s="156" t="s">
        <v>3</v>
      </c>
      <c r="D2" s="156" t="s">
        <v>4</v>
      </c>
      <c r="E2" s="158" t="s">
        <v>5</v>
      </c>
      <c r="F2" s="159"/>
      <c r="G2" s="156" t="s">
        <v>38</v>
      </c>
      <c r="H2" s="156" t="s">
        <v>142</v>
      </c>
      <c r="I2" s="156" t="s">
        <v>207</v>
      </c>
      <c r="J2" s="156" t="s">
        <v>140</v>
      </c>
    </row>
    <row r="3" spans="1:12" ht="67.5" customHeight="1" thickBot="1" x14ac:dyDescent="0.25">
      <c r="A3" s="157"/>
      <c r="B3" s="157"/>
      <c r="C3" s="157"/>
      <c r="D3" s="157"/>
      <c r="E3" s="36" t="s">
        <v>7</v>
      </c>
      <c r="F3" s="36" t="s">
        <v>8</v>
      </c>
      <c r="G3" s="157"/>
      <c r="H3" s="157"/>
      <c r="I3" s="157"/>
      <c r="J3" s="157"/>
      <c r="K3" s="11"/>
      <c r="L3" s="11"/>
    </row>
    <row r="4" spans="1:12" ht="67.5" customHeight="1" thickBot="1" x14ac:dyDescent="0.25">
      <c r="A4" s="31"/>
      <c r="B4" s="31" t="s">
        <v>244</v>
      </c>
      <c r="C4" s="31"/>
      <c r="D4" s="31"/>
      <c r="E4" s="31"/>
      <c r="F4" s="31"/>
      <c r="G4" s="31"/>
      <c r="H4" s="31"/>
      <c r="I4" s="31"/>
      <c r="J4" s="31"/>
      <c r="K4" s="11"/>
      <c r="L4" s="11"/>
    </row>
    <row r="5" spans="1:12" ht="47.25" customHeight="1" thickBot="1" x14ac:dyDescent="0.25">
      <c r="A5" s="38">
        <v>1</v>
      </c>
      <c r="B5" s="52" t="s">
        <v>209</v>
      </c>
      <c r="C5" s="39" t="s">
        <v>59</v>
      </c>
      <c r="D5" s="39"/>
      <c r="E5" s="50">
        <v>2013</v>
      </c>
      <c r="F5" s="50">
        <v>2018</v>
      </c>
      <c r="G5" s="38">
        <v>43879755</v>
      </c>
      <c r="H5" s="38">
        <v>18835625</v>
      </c>
      <c r="I5" s="38">
        <v>14999000</v>
      </c>
      <c r="J5" s="20"/>
      <c r="K5" s="11"/>
      <c r="L5" s="11"/>
    </row>
    <row r="6" spans="1:12" ht="48" customHeight="1" thickBot="1" x14ac:dyDescent="0.25">
      <c r="A6" s="42">
        <v>2</v>
      </c>
      <c r="B6" s="51" t="s">
        <v>39</v>
      </c>
      <c r="C6" s="31" t="s">
        <v>59</v>
      </c>
      <c r="D6" s="31" t="s">
        <v>41</v>
      </c>
      <c r="E6" s="49">
        <v>2017</v>
      </c>
      <c r="F6" s="42">
        <v>2020</v>
      </c>
      <c r="G6" s="42">
        <v>120000000</v>
      </c>
      <c r="H6" s="42">
        <v>0</v>
      </c>
      <c r="I6" s="42">
        <v>500</v>
      </c>
      <c r="J6" s="31"/>
    </row>
    <row r="7" spans="1:12" ht="48" customHeight="1" thickBot="1" x14ac:dyDescent="0.25">
      <c r="A7" s="50">
        <v>3</v>
      </c>
      <c r="B7" s="141" t="s">
        <v>210</v>
      </c>
      <c r="C7" s="50" t="s">
        <v>59</v>
      </c>
      <c r="D7" s="50"/>
      <c r="E7" s="50">
        <v>2017</v>
      </c>
      <c r="F7" s="50">
        <v>2018</v>
      </c>
      <c r="G7" s="38">
        <v>45000000</v>
      </c>
      <c r="H7" s="38">
        <v>0</v>
      </c>
      <c r="I7" s="38">
        <v>500</v>
      </c>
      <c r="J7" s="50"/>
    </row>
    <row r="8" spans="1:12" ht="48" customHeight="1" thickBot="1" x14ac:dyDescent="0.25">
      <c r="A8" s="42">
        <v>4</v>
      </c>
      <c r="B8" s="51" t="s">
        <v>211</v>
      </c>
      <c r="C8" s="31" t="s">
        <v>59</v>
      </c>
      <c r="D8" s="31"/>
      <c r="E8" s="49">
        <v>2014</v>
      </c>
      <c r="F8" s="49">
        <v>2019</v>
      </c>
      <c r="G8" s="42">
        <v>45854917</v>
      </c>
      <c r="H8" s="42">
        <v>1774899</v>
      </c>
      <c r="I8" s="42">
        <v>1000000</v>
      </c>
      <c r="J8" s="31"/>
    </row>
    <row r="9" spans="1:12" ht="48" customHeight="1" thickBot="1" x14ac:dyDescent="0.25">
      <c r="A9" s="50"/>
      <c r="B9" s="50" t="s">
        <v>243</v>
      </c>
      <c r="C9" s="50"/>
      <c r="D9" s="50"/>
      <c r="E9" s="50"/>
      <c r="F9" s="50"/>
      <c r="G9" s="50"/>
      <c r="H9" s="50"/>
      <c r="I9" s="50"/>
      <c r="J9" s="50"/>
    </row>
    <row r="10" spans="1:12" ht="48" customHeight="1" thickBot="1" x14ac:dyDescent="0.25">
      <c r="A10" s="42">
        <v>5</v>
      </c>
      <c r="B10" s="51" t="s">
        <v>214</v>
      </c>
      <c r="C10" s="31" t="s">
        <v>59</v>
      </c>
      <c r="D10" s="31"/>
      <c r="E10" s="49">
        <v>2014</v>
      </c>
      <c r="F10" s="49">
        <v>2018</v>
      </c>
      <c r="G10" s="42">
        <v>2125000</v>
      </c>
      <c r="H10" s="42">
        <v>1011590</v>
      </c>
      <c r="I10" s="42">
        <v>105000</v>
      </c>
      <c r="J10" s="31"/>
    </row>
    <row r="11" spans="1:12" ht="51.75" customHeight="1" thickBot="1" x14ac:dyDescent="0.25">
      <c r="A11" s="38">
        <v>6</v>
      </c>
      <c r="B11" s="52" t="s">
        <v>212</v>
      </c>
      <c r="C11" s="39" t="s">
        <v>40</v>
      </c>
      <c r="D11" s="39" t="s">
        <v>41</v>
      </c>
      <c r="E11" s="50">
        <v>2015</v>
      </c>
      <c r="F11" s="50">
        <v>2017</v>
      </c>
      <c r="G11" s="38">
        <v>146480</v>
      </c>
      <c r="H11" s="38">
        <v>86821</v>
      </c>
      <c r="I11" s="38">
        <v>59659</v>
      </c>
      <c r="J11" s="20"/>
    </row>
    <row r="12" spans="1:12" ht="48.75" customHeight="1" thickBot="1" x14ac:dyDescent="0.25">
      <c r="A12" s="42">
        <v>7</v>
      </c>
      <c r="B12" s="51" t="s">
        <v>107</v>
      </c>
      <c r="C12" s="31" t="s">
        <v>23</v>
      </c>
      <c r="D12" s="31" t="s">
        <v>41</v>
      </c>
      <c r="E12" s="49">
        <v>2016</v>
      </c>
      <c r="F12" s="49">
        <v>2018</v>
      </c>
      <c r="G12" s="42">
        <v>1722800</v>
      </c>
      <c r="H12" s="42">
        <v>259095</v>
      </c>
      <c r="I12" s="42">
        <v>863705</v>
      </c>
      <c r="J12" s="31"/>
    </row>
    <row r="13" spans="1:12" ht="59.25" customHeight="1" thickBot="1" x14ac:dyDescent="0.25">
      <c r="A13" s="38">
        <v>8</v>
      </c>
      <c r="B13" s="52" t="s">
        <v>42</v>
      </c>
      <c r="C13" s="39" t="s">
        <v>23</v>
      </c>
      <c r="D13" s="39" t="s">
        <v>41</v>
      </c>
      <c r="E13" s="50">
        <v>2012</v>
      </c>
      <c r="F13" s="50">
        <v>2017</v>
      </c>
      <c r="G13" s="38">
        <v>265876</v>
      </c>
      <c r="H13" s="38">
        <v>126302</v>
      </c>
      <c r="I13" s="38">
        <v>139574</v>
      </c>
      <c r="J13" s="20"/>
    </row>
    <row r="14" spans="1:12" ht="78" customHeight="1" thickBot="1" x14ac:dyDescent="0.25">
      <c r="A14" s="42">
        <v>9</v>
      </c>
      <c r="B14" s="51" t="s">
        <v>202</v>
      </c>
      <c r="C14" s="31" t="s">
        <v>90</v>
      </c>
      <c r="D14" s="31" t="s">
        <v>41</v>
      </c>
      <c r="E14" s="49">
        <v>2016</v>
      </c>
      <c r="F14" s="49">
        <v>2018</v>
      </c>
      <c r="G14" s="42">
        <v>2301000</v>
      </c>
      <c r="H14" s="42">
        <v>0</v>
      </c>
      <c r="I14" s="42">
        <v>370000</v>
      </c>
      <c r="J14" s="31" t="s">
        <v>213</v>
      </c>
    </row>
    <row r="15" spans="1:12" ht="52.5" customHeight="1" thickBot="1" x14ac:dyDescent="0.25">
      <c r="A15" s="38">
        <v>10</v>
      </c>
      <c r="B15" s="52" t="s">
        <v>201</v>
      </c>
      <c r="C15" s="39" t="s">
        <v>90</v>
      </c>
      <c r="D15" s="39" t="s">
        <v>41</v>
      </c>
      <c r="E15" s="50">
        <v>2012</v>
      </c>
      <c r="F15" s="50">
        <v>2017</v>
      </c>
      <c r="G15" s="38">
        <v>1894484</v>
      </c>
      <c r="H15" s="38">
        <v>1727625</v>
      </c>
      <c r="I15" s="38">
        <v>166859</v>
      </c>
      <c r="J15" s="20"/>
    </row>
    <row r="16" spans="1:12" ht="52.5" customHeight="1" thickBot="1" x14ac:dyDescent="0.25">
      <c r="A16" s="49">
        <v>11</v>
      </c>
      <c r="B16" s="86" t="s">
        <v>215</v>
      </c>
      <c r="C16" s="49" t="s">
        <v>59</v>
      </c>
      <c r="D16" s="49"/>
      <c r="E16" s="49">
        <v>2017</v>
      </c>
      <c r="F16" s="49">
        <v>2019</v>
      </c>
      <c r="G16" s="42">
        <v>2500000</v>
      </c>
      <c r="H16" s="42">
        <v>0</v>
      </c>
      <c r="I16" s="42">
        <v>250000</v>
      </c>
      <c r="J16" s="49"/>
    </row>
    <row r="17" spans="1:10" ht="52.5" customHeight="1" thickBot="1" x14ac:dyDescent="0.25">
      <c r="A17" s="38">
        <v>12</v>
      </c>
      <c r="B17" s="52" t="s">
        <v>216</v>
      </c>
      <c r="C17" s="39" t="s">
        <v>90</v>
      </c>
      <c r="D17" s="39"/>
      <c r="E17" s="50">
        <v>2017</v>
      </c>
      <c r="F17" s="50">
        <v>2018</v>
      </c>
      <c r="G17" s="38">
        <v>2500000</v>
      </c>
      <c r="H17" s="38">
        <v>0</v>
      </c>
      <c r="I17" s="38">
        <v>1000</v>
      </c>
      <c r="J17" s="20"/>
    </row>
    <row r="18" spans="1:10" ht="52.5" customHeight="1" thickBot="1" x14ac:dyDescent="0.25">
      <c r="A18" s="49">
        <v>13</v>
      </c>
      <c r="B18" s="86" t="s">
        <v>217</v>
      </c>
      <c r="C18" s="49" t="s">
        <v>90</v>
      </c>
      <c r="D18" s="49"/>
      <c r="E18" s="49">
        <v>2017</v>
      </c>
      <c r="F18" s="49">
        <v>2018</v>
      </c>
      <c r="G18" s="42">
        <v>1250000</v>
      </c>
      <c r="H18" s="42">
        <v>0</v>
      </c>
      <c r="I18" s="42">
        <v>1000</v>
      </c>
      <c r="J18" s="49"/>
    </row>
    <row r="19" spans="1:10" ht="52.5" customHeight="1" thickBot="1" x14ac:dyDescent="0.25">
      <c r="A19" s="38">
        <v>14</v>
      </c>
      <c r="B19" s="52" t="s">
        <v>218</v>
      </c>
      <c r="C19" s="39" t="s">
        <v>23</v>
      </c>
      <c r="D19" s="39"/>
      <c r="E19" s="50">
        <v>2017</v>
      </c>
      <c r="F19" s="50">
        <v>2018</v>
      </c>
      <c r="G19" s="38">
        <v>1500000</v>
      </c>
      <c r="H19" s="38">
        <v>0</v>
      </c>
      <c r="I19" s="38">
        <v>500</v>
      </c>
      <c r="J19" s="20"/>
    </row>
    <row r="20" spans="1:10" ht="52.5" customHeight="1" thickBot="1" x14ac:dyDescent="0.25">
      <c r="A20" s="49">
        <v>15</v>
      </c>
      <c r="B20" s="49" t="s">
        <v>221</v>
      </c>
      <c r="C20" s="49" t="s">
        <v>23</v>
      </c>
      <c r="D20" s="49"/>
      <c r="E20" s="49">
        <v>2017</v>
      </c>
      <c r="F20" s="49">
        <v>2018</v>
      </c>
      <c r="G20" s="42">
        <v>250000</v>
      </c>
      <c r="H20" s="42">
        <v>0</v>
      </c>
      <c r="I20" s="42">
        <v>500</v>
      </c>
      <c r="J20" s="49"/>
    </row>
    <row r="21" spans="1:10" ht="52.5" customHeight="1" thickBot="1" x14ac:dyDescent="0.25">
      <c r="A21" s="38">
        <v>16</v>
      </c>
      <c r="B21" s="52" t="s">
        <v>219</v>
      </c>
      <c r="C21" s="39" t="s">
        <v>23</v>
      </c>
      <c r="D21" s="39"/>
      <c r="E21" s="50">
        <v>2017</v>
      </c>
      <c r="F21" s="50">
        <v>2018</v>
      </c>
      <c r="G21" s="38">
        <v>10000000</v>
      </c>
      <c r="H21" s="38">
        <v>0</v>
      </c>
      <c r="I21" s="38">
        <v>1000000</v>
      </c>
      <c r="J21" s="20"/>
    </row>
    <row r="22" spans="1:10" ht="52.5" customHeight="1" thickBot="1" x14ac:dyDescent="0.25">
      <c r="A22" s="49"/>
      <c r="B22" s="49" t="s">
        <v>220</v>
      </c>
      <c r="C22" s="49"/>
      <c r="D22" s="49"/>
      <c r="E22" s="49"/>
      <c r="F22" s="49"/>
      <c r="G22" s="49"/>
      <c r="H22" s="49"/>
      <c r="I22" s="49"/>
      <c r="J22" s="49"/>
    </row>
    <row r="23" spans="1:10" ht="52.5" customHeight="1" thickBot="1" x14ac:dyDescent="0.25">
      <c r="A23" s="38">
        <v>17</v>
      </c>
      <c r="B23" s="52" t="s">
        <v>242</v>
      </c>
      <c r="C23" s="39" t="s">
        <v>90</v>
      </c>
      <c r="D23" s="39"/>
      <c r="E23" s="50">
        <v>2016</v>
      </c>
      <c r="F23" s="50">
        <v>2018</v>
      </c>
      <c r="G23" s="38">
        <v>6554680</v>
      </c>
      <c r="H23" s="38">
        <v>0</v>
      </c>
      <c r="I23" s="38">
        <v>985500</v>
      </c>
      <c r="J23" s="20"/>
    </row>
    <row r="24" spans="1:10" ht="52.5" customHeight="1" thickBot="1" x14ac:dyDescent="0.25">
      <c r="A24" s="49"/>
      <c r="B24" s="49" t="s">
        <v>222</v>
      </c>
      <c r="C24" s="49"/>
      <c r="D24" s="49"/>
      <c r="E24" s="49"/>
      <c r="F24" s="49"/>
      <c r="G24" s="49"/>
      <c r="H24" s="49"/>
      <c r="I24" s="49"/>
      <c r="J24" s="49"/>
    </row>
    <row r="25" spans="1:10" ht="58.5" customHeight="1" thickBot="1" x14ac:dyDescent="0.25">
      <c r="A25" s="50">
        <v>18</v>
      </c>
      <c r="B25" s="141" t="s">
        <v>224</v>
      </c>
      <c r="C25" s="50" t="s">
        <v>23</v>
      </c>
      <c r="D25" s="50" t="s">
        <v>41</v>
      </c>
      <c r="E25" s="50">
        <v>2016</v>
      </c>
      <c r="F25" s="50">
        <v>2018</v>
      </c>
      <c r="G25" s="38">
        <v>1567000</v>
      </c>
      <c r="H25" s="38">
        <v>183729</v>
      </c>
      <c r="I25" s="38">
        <v>375000</v>
      </c>
      <c r="J25" s="50"/>
    </row>
    <row r="26" spans="1:10" ht="57.75" customHeight="1" thickBot="1" x14ac:dyDescent="0.25">
      <c r="A26" s="49">
        <v>19</v>
      </c>
      <c r="B26" s="86" t="s">
        <v>223</v>
      </c>
      <c r="C26" s="49" t="s">
        <v>23</v>
      </c>
      <c r="D26" s="49" t="s">
        <v>41</v>
      </c>
      <c r="E26" s="49">
        <v>2017</v>
      </c>
      <c r="F26" s="49">
        <v>2019</v>
      </c>
      <c r="G26" s="42">
        <v>30000000</v>
      </c>
      <c r="H26" s="42">
        <v>0</v>
      </c>
      <c r="I26" s="42">
        <v>500</v>
      </c>
      <c r="J26" s="49"/>
    </row>
    <row r="27" spans="1:10" ht="49.5" customHeight="1" thickBot="1" x14ac:dyDescent="0.25">
      <c r="A27" s="50">
        <v>20</v>
      </c>
      <c r="B27" s="142" t="s">
        <v>45</v>
      </c>
      <c r="C27" s="50" t="s">
        <v>43</v>
      </c>
      <c r="D27" s="41" t="s">
        <v>44</v>
      </c>
      <c r="E27" s="50">
        <v>2015</v>
      </c>
      <c r="F27" s="50">
        <v>2018</v>
      </c>
      <c r="G27" s="38">
        <v>3699487</v>
      </c>
      <c r="H27" s="38">
        <v>1747136</v>
      </c>
      <c r="I27" s="38">
        <v>500000</v>
      </c>
      <c r="J27" s="50"/>
    </row>
    <row r="28" spans="1:10" ht="44.25" customHeight="1" thickBot="1" x14ac:dyDescent="0.25">
      <c r="A28" s="49">
        <v>21</v>
      </c>
      <c r="B28" s="86" t="s">
        <v>200</v>
      </c>
      <c r="C28" s="49" t="s">
        <v>59</v>
      </c>
      <c r="D28" s="32" t="s">
        <v>44</v>
      </c>
      <c r="E28" s="49">
        <v>2016</v>
      </c>
      <c r="F28" s="49">
        <v>2018</v>
      </c>
      <c r="G28" s="42">
        <v>2094000</v>
      </c>
      <c r="H28" s="42">
        <v>823133</v>
      </c>
      <c r="I28" s="42">
        <v>500000</v>
      </c>
      <c r="J28" s="42"/>
    </row>
    <row r="29" spans="1:10" ht="44.25" customHeight="1" thickBot="1" x14ac:dyDescent="0.25">
      <c r="A29" s="38"/>
      <c r="B29" s="52" t="s">
        <v>225</v>
      </c>
      <c r="C29" s="39"/>
      <c r="D29" s="52"/>
      <c r="E29" s="50"/>
      <c r="F29" s="50"/>
      <c r="G29" s="38"/>
      <c r="H29" s="38"/>
      <c r="I29" s="38"/>
      <c r="J29" s="20"/>
    </row>
    <row r="30" spans="1:10" ht="39" customHeight="1" thickBot="1" x14ac:dyDescent="0.25">
      <c r="A30" s="42">
        <v>22</v>
      </c>
      <c r="B30" s="51" t="s">
        <v>227</v>
      </c>
      <c r="C30" s="31" t="s">
        <v>47</v>
      </c>
      <c r="D30" s="51"/>
      <c r="E30" s="49">
        <v>2017</v>
      </c>
      <c r="F30" s="49">
        <v>2019</v>
      </c>
      <c r="G30" s="42">
        <v>1500000</v>
      </c>
      <c r="H30" s="42">
        <v>0</v>
      </c>
      <c r="I30" s="42">
        <v>500</v>
      </c>
      <c r="J30" s="31"/>
    </row>
    <row r="31" spans="1:10" ht="44.25" customHeight="1" thickBot="1" x14ac:dyDescent="0.25">
      <c r="A31" s="38">
        <v>23</v>
      </c>
      <c r="B31" s="52" t="s">
        <v>228</v>
      </c>
      <c r="C31" s="39" t="s">
        <v>47</v>
      </c>
      <c r="D31" s="52"/>
      <c r="E31" s="50">
        <v>2017</v>
      </c>
      <c r="F31" s="50">
        <v>2019</v>
      </c>
      <c r="G31" s="38">
        <v>1000000</v>
      </c>
      <c r="H31" s="38">
        <v>0</v>
      </c>
      <c r="I31" s="38">
        <v>500</v>
      </c>
      <c r="J31" s="20"/>
    </row>
    <row r="32" spans="1:10" ht="51.75" customHeight="1" thickBot="1" x14ac:dyDescent="0.25">
      <c r="A32" s="42">
        <v>24</v>
      </c>
      <c r="B32" s="51" t="s">
        <v>229</v>
      </c>
      <c r="C32" s="31" t="s">
        <v>230</v>
      </c>
      <c r="D32" s="51"/>
      <c r="E32" s="49">
        <v>2017</v>
      </c>
      <c r="F32" s="49">
        <v>2019</v>
      </c>
      <c r="G32" s="42">
        <v>3000000</v>
      </c>
      <c r="H32" s="42">
        <v>0</v>
      </c>
      <c r="I32" s="42">
        <v>500</v>
      </c>
      <c r="J32" s="31"/>
    </row>
    <row r="33" spans="1:13" ht="56.25" customHeight="1" thickBot="1" x14ac:dyDescent="0.25">
      <c r="A33" s="38">
        <v>25</v>
      </c>
      <c r="B33" s="52" t="s">
        <v>231</v>
      </c>
      <c r="C33" s="39" t="s">
        <v>26</v>
      </c>
      <c r="D33" s="52"/>
      <c r="E33" s="50">
        <v>2017</v>
      </c>
      <c r="F33" s="50">
        <v>2019</v>
      </c>
      <c r="G33" s="38">
        <v>3000000</v>
      </c>
      <c r="H33" s="38">
        <v>0</v>
      </c>
      <c r="I33" s="20">
        <v>500</v>
      </c>
      <c r="J33" s="20"/>
    </row>
    <row r="34" spans="1:13" ht="52.5" customHeight="1" thickBot="1" x14ac:dyDescent="0.25">
      <c r="A34" s="42">
        <v>26</v>
      </c>
      <c r="B34" s="51" t="s">
        <v>226</v>
      </c>
      <c r="C34" s="42" t="s">
        <v>23</v>
      </c>
      <c r="D34" s="49"/>
      <c r="E34" s="49">
        <v>2016</v>
      </c>
      <c r="F34" s="49">
        <v>2018</v>
      </c>
      <c r="G34" s="42">
        <v>1068750</v>
      </c>
      <c r="H34" s="42">
        <v>0</v>
      </c>
      <c r="I34" s="42">
        <v>354000</v>
      </c>
      <c r="J34" s="42"/>
    </row>
    <row r="35" spans="1:13" ht="52.5" customHeight="1" thickBot="1" x14ac:dyDescent="0.25">
      <c r="A35" s="50">
        <v>20</v>
      </c>
      <c r="B35" s="141" t="s">
        <v>232</v>
      </c>
      <c r="C35" s="50" t="s">
        <v>26</v>
      </c>
      <c r="D35" s="50"/>
      <c r="E35" s="50">
        <v>2017</v>
      </c>
      <c r="F35" s="50">
        <v>2019</v>
      </c>
      <c r="G35" s="38">
        <v>3000000</v>
      </c>
      <c r="H35" s="50">
        <v>0</v>
      </c>
      <c r="I35" s="50">
        <v>500</v>
      </c>
      <c r="J35" s="50"/>
    </row>
    <row r="36" spans="1:13" ht="52.5" customHeight="1" thickBot="1" x14ac:dyDescent="0.25">
      <c r="A36" s="42"/>
      <c r="B36" s="51" t="s">
        <v>233</v>
      </c>
      <c r="C36" s="42"/>
      <c r="D36" s="42"/>
      <c r="E36" s="42"/>
      <c r="F36" s="42"/>
      <c r="G36" s="42"/>
      <c r="H36" s="42"/>
      <c r="I36" s="42"/>
      <c r="J36" s="42"/>
    </row>
    <row r="37" spans="1:13" ht="53.25" customHeight="1" thickBot="1" x14ac:dyDescent="0.25">
      <c r="A37" s="38">
        <v>27</v>
      </c>
      <c r="B37" s="52" t="s">
        <v>234</v>
      </c>
      <c r="C37" s="39" t="s">
        <v>23</v>
      </c>
      <c r="D37" s="52" t="s">
        <v>46</v>
      </c>
      <c r="E37" s="50">
        <v>2017</v>
      </c>
      <c r="F37" s="50">
        <v>2019</v>
      </c>
      <c r="G37" s="38">
        <v>15000000</v>
      </c>
      <c r="H37" s="38">
        <v>0</v>
      </c>
      <c r="I37" s="38">
        <v>500</v>
      </c>
      <c r="J37" s="20"/>
    </row>
    <row r="38" spans="1:13" ht="40.5" customHeight="1" thickBot="1" x14ac:dyDescent="0.25">
      <c r="A38" s="49"/>
      <c r="B38" s="49" t="s">
        <v>235</v>
      </c>
      <c r="C38" s="49"/>
      <c r="D38" s="49"/>
      <c r="E38" s="49"/>
      <c r="F38" s="49"/>
      <c r="G38" s="49"/>
      <c r="H38" s="49"/>
      <c r="I38" s="49"/>
      <c r="J38" s="49"/>
    </row>
    <row r="39" spans="1:13" ht="38.25" customHeight="1" thickBot="1" x14ac:dyDescent="0.25">
      <c r="A39" s="50">
        <v>28</v>
      </c>
      <c r="B39" s="142" t="s">
        <v>239</v>
      </c>
      <c r="C39" s="50" t="s">
        <v>90</v>
      </c>
      <c r="D39" s="50" t="s">
        <v>237</v>
      </c>
      <c r="E39" s="50">
        <v>2014</v>
      </c>
      <c r="F39" s="50">
        <v>2019</v>
      </c>
      <c r="G39" s="38">
        <v>68676505</v>
      </c>
      <c r="H39" s="38">
        <v>8396644</v>
      </c>
      <c r="I39" s="38">
        <v>5950000</v>
      </c>
      <c r="J39" s="50"/>
    </row>
    <row r="40" spans="1:13" ht="45.75" customHeight="1" thickBot="1" x14ac:dyDescent="0.25">
      <c r="A40" s="49">
        <v>29</v>
      </c>
      <c r="B40" s="143" t="s">
        <v>240</v>
      </c>
      <c r="C40" s="49" t="s">
        <v>90</v>
      </c>
      <c r="D40" s="49" t="s">
        <v>236</v>
      </c>
      <c r="E40" s="49">
        <v>2014</v>
      </c>
      <c r="F40" s="49">
        <v>2019</v>
      </c>
      <c r="G40" s="42">
        <v>50793879</v>
      </c>
      <c r="H40" s="42">
        <v>6828213</v>
      </c>
      <c r="I40" s="42">
        <v>2117666</v>
      </c>
      <c r="J40" s="49"/>
      <c r="M40" s="12"/>
    </row>
    <row r="41" spans="1:13" ht="45.75" customHeight="1" thickBot="1" x14ac:dyDescent="0.25">
      <c r="A41" s="38"/>
      <c r="B41" s="52" t="s">
        <v>238</v>
      </c>
      <c r="C41" s="39"/>
      <c r="D41" s="52"/>
      <c r="E41" s="50"/>
      <c r="F41" s="50"/>
      <c r="G41" s="38"/>
      <c r="H41" s="38"/>
      <c r="I41" s="38"/>
      <c r="J41" s="20"/>
      <c r="M41" s="12"/>
    </row>
    <row r="42" spans="1:13" ht="40.5" customHeight="1" thickBot="1" x14ac:dyDescent="0.25">
      <c r="A42" s="49">
        <v>30</v>
      </c>
      <c r="B42" s="143" t="s">
        <v>241</v>
      </c>
      <c r="C42" s="49" t="s">
        <v>23</v>
      </c>
      <c r="D42" s="49" t="s">
        <v>48</v>
      </c>
      <c r="E42" s="49">
        <v>2016</v>
      </c>
      <c r="F42" s="49">
        <v>2016</v>
      </c>
      <c r="G42" s="42">
        <v>6860000</v>
      </c>
      <c r="H42" s="42">
        <v>499902</v>
      </c>
      <c r="I42" s="42">
        <v>6360098</v>
      </c>
      <c r="J42" s="49"/>
    </row>
    <row r="43" spans="1:13" ht="24.95" customHeight="1" thickBot="1" x14ac:dyDescent="0.25">
      <c r="A43" s="166" t="s">
        <v>14</v>
      </c>
      <c r="B43" s="167"/>
      <c r="C43" s="167"/>
      <c r="D43" s="167"/>
      <c r="E43" s="167"/>
      <c r="F43" s="168"/>
      <c r="G43" s="33">
        <f>SUM(G5:G42)</f>
        <v>479004613</v>
      </c>
      <c r="H43" s="33">
        <f>SUM(H5:H42)</f>
        <v>42300714</v>
      </c>
      <c r="I43" s="33">
        <f>SUM(I5:I42)</f>
        <v>36103561</v>
      </c>
      <c r="J43" s="33"/>
    </row>
    <row r="44" spans="1:13" ht="9.75" customHeight="1" x14ac:dyDescent="0.2"/>
    <row r="45" spans="1:13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</row>
    <row r="46" spans="1:13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</row>
    <row r="47" spans="1:13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</row>
    <row r="48" spans="1:13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</row>
    <row r="49" spans="1:10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</row>
    <row r="50" spans="1:10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</row>
    <row r="51" spans="1:10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</row>
    <row r="52" spans="1:10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</row>
    <row r="53" spans="1:10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</row>
    <row r="54" spans="1:10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</row>
    <row r="55" spans="1:10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</row>
    <row r="56" spans="1:10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</row>
    <row r="57" spans="1:10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</row>
    <row r="58" spans="1:10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</row>
    <row r="59" spans="1:10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</row>
    <row r="60" spans="1:10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</row>
    <row r="61" spans="1:10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</row>
    <row r="62" spans="1:10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</row>
    <row r="63" spans="1:10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</row>
    <row r="64" spans="1:10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</row>
    <row r="65" spans="1:10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</row>
  </sheetData>
  <mergeCells count="11">
    <mergeCell ref="A1:I1"/>
    <mergeCell ref="A43:F43"/>
    <mergeCell ref="J2:J3"/>
    <mergeCell ref="A2:A3"/>
    <mergeCell ref="B2:B3"/>
    <mergeCell ref="C2:C3"/>
    <mergeCell ref="D2:D3"/>
    <mergeCell ref="E2:F2"/>
    <mergeCell ref="G2:G3"/>
    <mergeCell ref="H2:H3"/>
    <mergeCell ref="I2:I3"/>
  </mergeCells>
  <printOptions horizontalCentered="1"/>
  <pageMargins left="0.98425196850393704" right="0.98425196850393704" top="0.98425196850393704" bottom="0.98425196850393704" header="0.51181102362204722" footer="0.51181102362204722"/>
  <pageSetup paperSize="9" scale="68" firstPageNumber="2" orientation="landscape" useFirstPageNumber="1" horizontalDpi="300" verticalDpi="300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view="pageBreakPreview" zoomScale="60" zoomScaleNormal="100" workbookViewId="0">
      <selection activeCell="S17" sqref="S17"/>
    </sheetView>
  </sheetViews>
  <sheetFormatPr defaultRowHeight="11.25" x14ac:dyDescent="0.2"/>
  <cols>
    <col min="1" max="1" width="7.28515625" style="1" customWidth="1"/>
    <col min="2" max="2" width="35.85546875" style="1" customWidth="1"/>
    <col min="3" max="3" width="13.7109375" style="1" customWidth="1"/>
    <col min="4" max="4" width="10.42578125" style="5" customWidth="1"/>
    <col min="5" max="5" width="8.42578125" style="5" customWidth="1"/>
    <col min="6" max="6" width="15.28515625" style="1" customWidth="1"/>
    <col min="7" max="7" width="16.85546875" style="6" customWidth="1"/>
    <col min="8" max="8" width="14.140625" style="1" customWidth="1"/>
    <col min="9" max="9" width="13.42578125" style="4" customWidth="1"/>
    <col min="10" max="16384" width="9.140625" style="1"/>
  </cols>
  <sheetData>
    <row r="1" spans="1:11" ht="18.75" customHeight="1" thickBot="1" x14ac:dyDescent="0.3">
      <c r="A1" s="151" t="s">
        <v>167</v>
      </c>
      <c r="B1" s="151"/>
      <c r="C1" s="151"/>
      <c r="D1" s="151"/>
      <c r="E1" s="151"/>
      <c r="F1" s="151"/>
      <c r="G1" s="151"/>
      <c r="H1" s="151"/>
      <c r="I1" s="151"/>
      <c r="J1" s="47"/>
    </row>
    <row r="2" spans="1:11" ht="15.75" customHeight="1" thickBot="1" x14ac:dyDescent="0.3">
      <c r="A2" s="156" t="s">
        <v>0</v>
      </c>
      <c r="B2" s="156" t="s">
        <v>2</v>
      </c>
      <c r="C2" s="156" t="s">
        <v>3</v>
      </c>
      <c r="D2" s="158" t="s">
        <v>5</v>
      </c>
      <c r="E2" s="159"/>
      <c r="F2" s="156" t="s">
        <v>6</v>
      </c>
      <c r="G2" s="156" t="s">
        <v>142</v>
      </c>
      <c r="H2" s="156" t="s">
        <v>207</v>
      </c>
      <c r="I2" s="156" t="s">
        <v>140</v>
      </c>
      <c r="J2" s="47"/>
    </row>
    <row r="3" spans="1:11" ht="68.25" customHeight="1" thickBot="1" x14ac:dyDescent="0.3">
      <c r="A3" s="157"/>
      <c r="B3" s="157"/>
      <c r="C3" s="157"/>
      <c r="D3" s="55" t="s">
        <v>7</v>
      </c>
      <c r="E3" s="55" t="s">
        <v>8</v>
      </c>
      <c r="F3" s="157"/>
      <c r="G3" s="157"/>
      <c r="H3" s="157"/>
      <c r="I3" s="157"/>
      <c r="J3" s="47"/>
    </row>
    <row r="4" spans="1:11" ht="40.5" customHeight="1" thickBot="1" x14ac:dyDescent="0.3">
      <c r="A4" s="42">
        <v>1</v>
      </c>
      <c r="B4" s="51" t="s">
        <v>336</v>
      </c>
      <c r="C4" s="31" t="s">
        <v>90</v>
      </c>
      <c r="D4" s="56" t="s">
        <v>108</v>
      </c>
      <c r="E4" s="32"/>
      <c r="F4" s="57">
        <v>331186</v>
      </c>
      <c r="G4" s="31">
        <v>240458</v>
      </c>
      <c r="H4" s="31">
        <v>73020</v>
      </c>
      <c r="I4" s="31"/>
      <c r="J4" s="47"/>
      <c r="K4" s="11"/>
    </row>
    <row r="5" spans="1:11" ht="42" customHeight="1" thickBot="1" x14ac:dyDescent="0.3">
      <c r="A5" s="38">
        <v>2</v>
      </c>
      <c r="B5" s="52" t="s">
        <v>337</v>
      </c>
      <c r="C5" s="39" t="s">
        <v>90</v>
      </c>
      <c r="D5" s="58">
        <v>2016</v>
      </c>
      <c r="E5" s="41"/>
      <c r="F5" s="59">
        <v>47000</v>
      </c>
      <c r="G5" s="39">
        <v>7641</v>
      </c>
      <c r="H5" s="59">
        <v>13933</v>
      </c>
      <c r="I5" s="39"/>
      <c r="J5" s="47"/>
    </row>
    <row r="6" spans="1:11" ht="42" customHeight="1" thickBot="1" x14ac:dyDescent="0.3">
      <c r="A6" s="42">
        <v>3</v>
      </c>
      <c r="B6" s="51" t="s">
        <v>109</v>
      </c>
      <c r="C6" s="42" t="s">
        <v>90</v>
      </c>
      <c r="D6" s="56" t="s">
        <v>348</v>
      </c>
      <c r="E6" s="56" t="s">
        <v>349</v>
      </c>
      <c r="F6" s="42">
        <v>5494725000</v>
      </c>
      <c r="G6" s="42">
        <v>7990000</v>
      </c>
      <c r="H6" s="42">
        <v>60000000</v>
      </c>
      <c r="I6" s="42"/>
      <c r="J6" s="47"/>
    </row>
    <row r="7" spans="1:11" ht="48.75" customHeight="1" thickBot="1" x14ac:dyDescent="0.3">
      <c r="A7" s="38">
        <v>4</v>
      </c>
      <c r="B7" s="52" t="s">
        <v>338</v>
      </c>
      <c r="C7" s="39" t="s">
        <v>90</v>
      </c>
      <c r="D7" s="58"/>
      <c r="E7" s="41"/>
      <c r="F7" s="59">
        <v>1086659</v>
      </c>
      <c r="G7" s="39">
        <v>0</v>
      </c>
      <c r="H7" s="59">
        <v>1086659</v>
      </c>
      <c r="I7" s="39"/>
      <c r="J7" s="47"/>
    </row>
    <row r="8" spans="1:11" ht="42" customHeight="1" thickBot="1" x14ac:dyDescent="0.3">
      <c r="A8" s="42">
        <v>5</v>
      </c>
      <c r="B8" s="51" t="s">
        <v>339</v>
      </c>
      <c r="C8" s="42" t="s">
        <v>90</v>
      </c>
      <c r="D8" s="56"/>
      <c r="E8" s="56"/>
      <c r="F8" s="42">
        <v>1668740</v>
      </c>
      <c r="G8" s="42">
        <v>0</v>
      </c>
      <c r="H8" s="42">
        <v>353490</v>
      </c>
      <c r="I8" s="42"/>
      <c r="J8" s="47"/>
    </row>
    <row r="9" spans="1:11" ht="45" customHeight="1" thickBot="1" x14ac:dyDescent="0.3">
      <c r="A9" s="58">
        <v>6</v>
      </c>
      <c r="B9" s="144" t="s">
        <v>342</v>
      </c>
      <c r="C9" s="58" t="s">
        <v>90</v>
      </c>
      <c r="D9" s="185">
        <v>2016</v>
      </c>
      <c r="E9" s="184"/>
      <c r="F9" s="126">
        <v>168956</v>
      </c>
      <c r="G9" s="126">
        <v>0</v>
      </c>
      <c r="H9" s="126">
        <v>204111</v>
      </c>
      <c r="I9" s="58"/>
      <c r="J9" s="47"/>
    </row>
    <row r="10" spans="1:11" ht="54" customHeight="1" thickBot="1" x14ac:dyDescent="0.3">
      <c r="A10" s="56">
        <v>7</v>
      </c>
      <c r="B10" s="31" t="s">
        <v>406</v>
      </c>
      <c r="C10" s="42" t="s">
        <v>90</v>
      </c>
      <c r="D10" s="182"/>
      <c r="E10" s="183"/>
      <c r="F10" s="42">
        <v>239358</v>
      </c>
      <c r="G10" s="42">
        <v>0</v>
      </c>
      <c r="H10" s="42">
        <v>239358</v>
      </c>
      <c r="I10" s="56"/>
      <c r="J10" s="47"/>
    </row>
    <row r="11" spans="1:11" ht="49.5" customHeight="1" thickBot="1" x14ac:dyDescent="0.3">
      <c r="A11" s="38">
        <v>8</v>
      </c>
      <c r="B11" s="52" t="s">
        <v>343</v>
      </c>
      <c r="C11" s="39" t="s">
        <v>344</v>
      </c>
      <c r="D11" s="185">
        <v>2016</v>
      </c>
      <c r="E11" s="184"/>
      <c r="F11" s="117">
        <v>97715</v>
      </c>
      <c r="G11" s="39">
        <v>32678</v>
      </c>
      <c r="H11" s="117">
        <v>67363</v>
      </c>
      <c r="I11" s="39"/>
      <c r="J11" s="47"/>
    </row>
    <row r="12" spans="1:11" ht="49.5" customHeight="1" thickBot="1" x14ac:dyDescent="0.3">
      <c r="A12" s="56">
        <v>9</v>
      </c>
      <c r="B12" s="56" t="s">
        <v>345</v>
      </c>
      <c r="C12" s="56" t="s">
        <v>23</v>
      </c>
      <c r="D12" s="183"/>
      <c r="E12" s="183"/>
      <c r="F12" s="42">
        <v>650000</v>
      </c>
      <c r="G12" s="42">
        <v>0</v>
      </c>
      <c r="H12" s="42">
        <v>650000</v>
      </c>
      <c r="I12" s="56"/>
      <c r="J12" s="47"/>
    </row>
    <row r="13" spans="1:11" ht="49.5" customHeight="1" thickBot="1" x14ac:dyDescent="0.3">
      <c r="A13" s="38">
        <v>10</v>
      </c>
      <c r="B13" s="52" t="s">
        <v>346</v>
      </c>
      <c r="C13" s="39" t="s">
        <v>347</v>
      </c>
      <c r="D13" s="185">
        <v>2016</v>
      </c>
      <c r="E13" s="184"/>
      <c r="F13" s="117">
        <v>458590</v>
      </c>
      <c r="G13" s="39">
        <v>183764</v>
      </c>
      <c r="H13" s="117">
        <v>232761</v>
      </c>
      <c r="I13" s="39"/>
      <c r="J13" s="47"/>
    </row>
    <row r="14" spans="1:11" ht="51" customHeight="1" thickBot="1" x14ac:dyDescent="0.3">
      <c r="A14" s="42">
        <v>11</v>
      </c>
      <c r="B14" s="51" t="s">
        <v>335</v>
      </c>
      <c r="C14" s="42" t="s">
        <v>90</v>
      </c>
      <c r="D14" s="183" t="s">
        <v>108</v>
      </c>
      <c r="E14" s="182"/>
      <c r="F14" s="42">
        <v>39587</v>
      </c>
      <c r="G14" s="42">
        <v>0</v>
      </c>
      <c r="H14" s="42">
        <v>20271</v>
      </c>
      <c r="I14" s="42"/>
      <c r="J14" s="47"/>
    </row>
    <row r="15" spans="1:11" ht="54" customHeight="1" thickBot="1" x14ac:dyDescent="0.3">
      <c r="A15" s="38">
        <v>12</v>
      </c>
      <c r="B15" s="52" t="s">
        <v>340</v>
      </c>
      <c r="C15" s="39" t="s">
        <v>90</v>
      </c>
      <c r="D15" s="185"/>
      <c r="E15" s="184"/>
      <c r="F15" s="59">
        <v>150000</v>
      </c>
      <c r="G15" s="39">
        <v>0</v>
      </c>
      <c r="H15" s="59">
        <v>150000</v>
      </c>
      <c r="I15" s="39"/>
      <c r="J15" s="47"/>
    </row>
    <row r="16" spans="1:11" ht="50.25" customHeight="1" thickBot="1" x14ac:dyDescent="0.3">
      <c r="A16" s="42">
        <v>13</v>
      </c>
      <c r="B16" s="51" t="s">
        <v>197</v>
      </c>
      <c r="C16" s="42" t="s">
        <v>90</v>
      </c>
      <c r="D16" s="182">
        <v>2016</v>
      </c>
      <c r="E16" s="182"/>
      <c r="F16" s="42">
        <v>2395242</v>
      </c>
      <c r="G16" s="42">
        <v>212662</v>
      </c>
      <c r="H16" s="42">
        <v>1889845</v>
      </c>
      <c r="I16" s="42"/>
      <c r="J16" s="47"/>
    </row>
    <row r="17" spans="1:11" ht="42" customHeight="1" thickBot="1" x14ac:dyDescent="0.3">
      <c r="A17" s="38">
        <v>14</v>
      </c>
      <c r="B17" s="52" t="s">
        <v>341</v>
      </c>
      <c r="C17" s="39" t="s">
        <v>90</v>
      </c>
      <c r="D17" s="185"/>
      <c r="E17" s="184"/>
      <c r="F17" s="59">
        <v>120000</v>
      </c>
      <c r="G17" s="39">
        <v>0</v>
      </c>
      <c r="H17" s="59">
        <v>120000</v>
      </c>
      <c r="I17" s="39"/>
      <c r="J17" s="47"/>
    </row>
    <row r="18" spans="1:11" ht="51.75" customHeight="1" thickBot="1" x14ac:dyDescent="0.3">
      <c r="A18" s="42">
        <v>15</v>
      </c>
      <c r="B18" s="51" t="s">
        <v>198</v>
      </c>
      <c r="C18" s="31" t="s">
        <v>27</v>
      </c>
      <c r="D18" s="186">
        <v>2016</v>
      </c>
      <c r="E18" s="183"/>
      <c r="F18" s="31">
        <v>11780503</v>
      </c>
      <c r="G18" s="31">
        <v>11180182</v>
      </c>
      <c r="H18" s="31">
        <v>108200</v>
      </c>
      <c r="I18" s="31"/>
      <c r="J18" s="47"/>
      <c r="K18" s="11"/>
    </row>
    <row r="19" spans="1:11" ht="27.75" customHeight="1" thickBot="1" x14ac:dyDescent="0.3">
      <c r="A19" s="166" t="s">
        <v>10</v>
      </c>
      <c r="B19" s="167"/>
      <c r="C19" s="167"/>
      <c r="D19" s="167"/>
      <c r="E19" s="168"/>
      <c r="F19" s="33">
        <f>SUM(F4:F18)</f>
        <v>5513958536</v>
      </c>
      <c r="G19" s="33">
        <f>SUM(G4:G18)</f>
        <v>19847385</v>
      </c>
      <c r="H19" s="33">
        <f>SUM(H4:H18)</f>
        <v>65209011</v>
      </c>
      <c r="I19" s="33"/>
      <c r="J19" s="47"/>
    </row>
    <row r="20" spans="1:11" ht="15.75" x14ac:dyDescent="0.25">
      <c r="A20" s="47"/>
      <c r="B20" s="47"/>
      <c r="C20" s="47"/>
      <c r="D20" s="60"/>
      <c r="E20" s="60"/>
      <c r="F20" s="47"/>
      <c r="G20" s="61"/>
      <c r="H20" s="47"/>
      <c r="I20" s="62"/>
      <c r="J20" s="47"/>
    </row>
    <row r="28" spans="1:11" s="4" customFormat="1" ht="39.75" customHeight="1" x14ac:dyDescent="0.2">
      <c r="A28" s="1"/>
      <c r="B28" s="1"/>
      <c r="C28" s="1"/>
      <c r="D28" s="5"/>
      <c r="E28" s="5"/>
      <c r="F28" s="2"/>
      <c r="G28" s="2"/>
      <c r="H28" s="2"/>
    </row>
  </sheetData>
  <mergeCells count="10">
    <mergeCell ref="A19:E19"/>
    <mergeCell ref="A1:I1"/>
    <mergeCell ref="A2:A3"/>
    <mergeCell ref="B2:B3"/>
    <mergeCell ref="C2:C3"/>
    <mergeCell ref="D2:E2"/>
    <mergeCell ref="F2:F3"/>
    <mergeCell ref="G2:G3"/>
    <mergeCell ref="H2:H3"/>
    <mergeCell ref="I2:I3"/>
  </mergeCells>
  <printOptions horizontalCentered="1"/>
  <pageMargins left="0.98425196850393704" right="0.98425196850393704" top="0.98425196850393704" bottom="0.98425196850393704" header="0.51181102362204722" footer="0.51181102362204722"/>
  <pageSetup paperSize="9" scale="91" firstPageNumber="9" orientation="landscape" useFirstPageNumber="1" horizontalDpi="300" verticalDpi="300" r:id="rId1"/>
  <headerFooter>
    <oddFooter>&amp;C&amp;P</oddFooter>
  </headerFooter>
  <ignoredErrors>
    <ignoredError sqref="D1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zoomScale="60" zoomScaleNormal="90" workbookViewId="0">
      <selection activeCell="G5" sqref="G5"/>
    </sheetView>
  </sheetViews>
  <sheetFormatPr defaultRowHeight="11.25" x14ac:dyDescent="0.2"/>
  <cols>
    <col min="1" max="1" width="7.7109375" style="1" customWidth="1"/>
    <col min="2" max="2" width="11.140625" style="1" customWidth="1"/>
    <col min="3" max="3" width="27.5703125" style="8" customWidth="1"/>
    <col min="4" max="4" width="13.7109375" style="1" customWidth="1"/>
    <col min="5" max="5" width="14.5703125" style="3" customWidth="1"/>
    <col min="6" max="6" width="10.85546875" style="5" customWidth="1"/>
    <col min="7" max="7" width="9" style="5" customWidth="1"/>
    <col min="8" max="8" width="12.140625" style="1" customWidth="1"/>
    <col min="9" max="10" width="17.42578125" style="1" customWidth="1"/>
    <col min="11" max="11" width="13.140625" style="1" customWidth="1"/>
    <col min="12" max="16384" width="9.140625" style="1"/>
  </cols>
  <sheetData>
    <row r="1" spans="1:12" ht="18.75" customHeight="1" thickBot="1" x14ac:dyDescent="0.3">
      <c r="A1" s="151" t="s">
        <v>166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2" ht="15.75" customHeight="1" thickBot="1" x14ac:dyDescent="0.25">
      <c r="A2" s="156" t="s">
        <v>0</v>
      </c>
      <c r="B2" s="156" t="s">
        <v>1</v>
      </c>
      <c r="C2" s="156" t="s">
        <v>2</v>
      </c>
      <c r="D2" s="156" t="s">
        <v>3</v>
      </c>
      <c r="E2" s="156" t="s">
        <v>4</v>
      </c>
      <c r="F2" s="158" t="s">
        <v>5</v>
      </c>
      <c r="G2" s="159"/>
      <c r="H2" s="156" t="s">
        <v>6</v>
      </c>
      <c r="I2" s="156" t="s">
        <v>142</v>
      </c>
      <c r="J2" s="156" t="s">
        <v>207</v>
      </c>
      <c r="K2" s="156" t="s">
        <v>164</v>
      </c>
    </row>
    <row r="3" spans="1:12" ht="67.5" customHeight="1" thickBot="1" x14ac:dyDescent="0.25">
      <c r="A3" s="157"/>
      <c r="B3" s="157"/>
      <c r="C3" s="157"/>
      <c r="D3" s="157"/>
      <c r="E3" s="157"/>
      <c r="F3" s="36" t="s">
        <v>7</v>
      </c>
      <c r="G3" s="36" t="s">
        <v>8</v>
      </c>
      <c r="H3" s="157"/>
      <c r="I3" s="157"/>
      <c r="J3" s="157"/>
      <c r="K3" s="157"/>
      <c r="L3" s="15"/>
    </row>
    <row r="4" spans="1:12" ht="93" customHeight="1" thickBot="1" x14ac:dyDescent="0.25">
      <c r="A4" s="42">
        <v>1</v>
      </c>
      <c r="B4" s="31" t="s">
        <v>32</v>
      </c>
      <c r="C4" s="63" t="s">
        <v>199</v>
      </c>
      <c r="D4" s="31" t="s">
        <v>21</v>
      </c>
      <c r="E4" s="31"/>
      <c r="F4" s="49">
        <v>2016</v>
      </c>
      <c r="G4" s="49">
        <v>2018</v>
      </c>
      <c r="H4" s="31">
        <v>16242000</v>
      </c>
      <c r="I4" s="31">
        <v>3204000</v>
      </c>
      <c r="J4" s="31">
        <v>4830000</v>
      </c>
      <c r="K4" s="31"/>
    </row>
    <row r="5" spans="1:12" ht="80.25" customHeight="1" thickBot="1" x14ac:dyDescent="0.25">
      <c r="A5" s="58">
        <v>2</v>
      </c>
      <c r="B5" s="58" t="s">
        <v>32</v>
      </c>
      <c r="C5" s="58" t="s">
        <v>281</v>
      </c>
      <c r="D5" s="58" t="s">
        <v>21</v>
      </c>
      <c r="E5" s="58"/>
      <c r="F5" s="58">
        <v>2016</v>
      </c>
      <c r="G5" s="41">
        <v>2017</v>
      </c>
      <c r="H5" s="126">
        <v>3398000</v>
      </c>
      <c r="I5" s="126">
        <v>0</v>
      </c>
      <c r="J5" s="126">
        <v>52817</v>
      </c>
      <c r="K5" s="58"/>
    </row>
    <row r="6" spans="1:12" ht="36" customHeight="1" thickBot="1" x14ac:dyDescent="0.25">
      <c r="A6" s="166" t="s">
        <v>10</v>
      </c>
      <c r="B6" s="167"/>
      <c r="C6" s="167"/>
      <c r="D6" s="167"/>
      <c r="E6" s="167"/>
      <c r="F6" s="167"/>
      <c r="G6" s="168"/>
      <c r="H6" s="33">
        <f>SUM(H4:H5)</f>
        <v>19640000</v>
      </c>
      <c r="I6" s="33" t="s">
        <v>9</v>
      </c>
      <c r="J6" s="33">
        <f>SUM(J4:J5)</f>
        <v>4882817</v>
      </c>
      <c r="K6" s="33"/>
    </row>
    <row r="28" spans="1:11" s="4" customFormat="1" ht="39.75" customHeight="1" x14ac:dyDescent="0.2">
      <c r="A28" s="1"/>
      <c r="B28" s="1"/>
      <c r="C28" s="8"/>
      <c r="D28" s="1"/>
      <c r="E28" s="3"/>
      <c r="F28" s="5"/>
      <c r="G28" s="5"/>
      <c r="H28" s="2"/>
      <c r="I28" s="2"/>
      <c r="J28" s="2"/>
      <c r="K28" s="2"/>
    </row>
  </sheetData>
  <mergeCells count="12">
    <mergeCell ref="K2:K3"/>
    <mergeCell ref="A6:G6"/>
    <mergeCell ref="A1:K1"/>
    <mergeCell ref="A2:A3"/>
    <mergeCell ref="B2:B3"/>
    <mergeCell ref="C2:C3"/>
    <mergeCell ref="D2:D3"/>
    <mergeCell ref="E2:E3"/>
    <mergeCell ref="F2:G2"/>
    <mergeCell ref="H2:H3"/>
    <mergeCell ref="I2:I3"/>
    <mergeCell ref="J2:J3"/>
  </mergeCells>
  <printOptions horizontalCentered="1"/>
  <pageMargins left="0.98425196850393704" right="0.98425196850393704" top="0.98425196850393704" bottom="0.98425196850393704" header="0.51181102362204722" footer="0.51181102362204722"/>
  <pageSetup paperSize="9" scale="80" firstPageNumber="11" orientation="landscape" useFirstPageNumber="1" horizontalDpi="300" verticalDpi="300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BreakPreview" zoomScale="60" zoomScaleNormal="100" workbookViewId="0">
      <selection activeCell="J7" sqref="J7"/>
    </sheetView>
  </sheetViews>
  <sheetFormatPr defaultRowHeight="11.25" x14ac:dyDescent="0.2"/>
  <cols>
    <col min="1" max="1" width="7.85546875" style="1" customWidth="1"/>
    <col min="2" max="2" width="24.140625" style="1" customWidth="1"/>
    <col min="3" max="3" width="13.7109375" style="1" customWidth="1"/>
    <col min="4" max="4" width="14.5703125" style="3" customWidth="1"/>
    <col min="5" max="5" width="10.42578125" style="5" customWidth="1"/>
    <col min="6" max="6" width="9.7109375" style="5" customWidth="1"/>
    <col min="7" max="8" width="15.5703125" style="1" customWidth="1"/>
    <col min="9" max="9" width="20.42578125" style="1" customWidth="1"/>
    <col min="10" max="10" width="15.7109375" style="1" customWidth="1"/>
    <col min="11" max="11" width="20.42578125" style="1" customWidth="1"/>
    <col min="12" max="16384" width="9.140625" style="1"/>
  </cols>
  <sheetData>
    <row r="1" spans="1:11" ht="18.75" customHeight="1" thickBot="1" x14ac:dyDescent="0.3">
      <c r="A1" s="151" t="s">
        <v>169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1" ht="15.75" customHeight="1" thickBot="1" x14ac:dyDescent="0.25">
      <c r="A2" s="156" t="s">
        <v>0</v>
      </c>
      <c r="B2" s="156" t="s">
        <v>2</v>
      </c>
      <c r="C2" s="156" t="s">
        <v>3</v>
      </c>
      <c r="D2" s="156" t="s">
        <v>4</v>
      </c>
      <c r="E2" s="158" t="s">
        <v>5</v>
      </c>
      <c r="F2" s="159"/>
      <c r="G2" s="156" t="s">
        <v>6</v>
      </c>
      <c r="H2" s="110"/>
      <c r="I2" s="156" t="s">
        <v>141</v>
      </c>
      <c r="J2" s="156" t="s">
        <v>207</v>
      </c>
      <c r="K2" s="156" t="s">
        <v>140</v>
      </c>
    </row>
    <row r="3" spans="1:11" ht="67.5" customHeight="1" thickBot="1" x14ac:dyDescent="0.25">
      <c r="A3" s="157"/>
      <c r="B3" s="157"/>
      <c r="C3" s="157"/>
      <c r="D3" s="157"/>
      <c r="E3" s="36" t="s">
        <v>7</v>
      </c>
      <c r="F3" s="36" t="s">
        <v>8</v>
      </c>
      <c r="G3" s="157"/>
      <c r="H3" s="111" t="s">
        <v>208</v>
      </c>
      <c r="I3" s="157"/>
      <c r="J3" s="157"/>
      <c r="K3" s="157"/>
    </row>
    <row r="4" spans="1:11" ht="48" customHeight="1" thickBot="1" x14ac:dyDescent="0.25">
      <c r="A4" s="38">
        <v>1</v>
      </c>
      <c r="B4" s="52" t="s">
        <v>196</v>
      </c>
      <c r="C4" s="39" t="s">
        <v>28</v>
      </c>
      <c r="D4" s="39" t="s">
        <v>29</v>
      </c>
      <c r="E4" s="50">
        <v>2015</v>
      </c>
      <c r="F4" s="50">
        <v>2016</v>
      </c>
      <c r="G4" s="38">
        <v>2100000</v>
      </c>
      <c r="H4" s="38">
        <v>1638666</v>
      </c>
      <c r="I4" s="38">
        <v>1489051</v>
      </c>
      <c r="J4" s="38">
        <v>610949</v>
      </c>
      <c r="K4" s="54" t="s">
        <v>276</v>
      </c>
    </row>
    <row r="5" spans="1:11" ht="48" customHeight="1" thickBot="1" x14ac:dyDescent="0.25">
      <c r="A5" s="42">
        <v>2</v>
      </c>
      <c r="B5" s="51" t="s">
        <v>277</v>
      </c>
      <c r="C5" s="31" t="s">
        <v>31</v>
      </c>
      <c r="D5" s="31" t="s">
        <v>278</v>
      </c>
      <c r="E5" s="49">
        <v>2016</v>
      </c>
      <c r="F5" s="49">
        <v>2017</v>
      </c>
      <c r="G5" s="42">
        <v>1832776</v>
      </c>
      <c r="H5" s="42">
        <v>1412000</v>
      </c>
      <c r="I5" s="42">
        <v>0</v>
      </c>
      <c r="J5" s="42">
        <v>53649</v>
      </c>
      <c r="K5" s="51"/>
    </row>
    <row r="6" spans="1:11" ht="41.25" customHeight="1" thickBot="1" x14ac:dyDescent="0.25">
      <c r="A6" s="39">
        <v>3</v>
      </c>
      <c r="B6" s="52" t="s">
        <v>163</v>
      </c>
      <c r="C6" s="52" t="s">
        <v>31</v>
      </c>
      <c r="D6" s="50" t="s">
        <v>30</v>
      </c>
      <c r="E6" s="50">
        <v>2014</v>
      </c>
      <c r="F6" s="50">
        <v>2016</v>
      </c>
      <c r="G6" s="39">
        <v>3200000</v>
      </c>
      <c r="H6" s="39">
        <v>2464996</v>
      </c>
      <c r="I6" s="39">
        <v>3146351</v>
      </c>
      <c r="J6" s="39">
        <v>1832776</v>
      </c>
      <c r="K6" s="54" t="s">
        <v>276</v>
      </c>
    </row>
    <row r="7" spans="1:11" ht="46.5" customHeight="1" thickBot="1" x14ac:dyDescent="0.25">
      <c r="A7" s="49">
        <v>4</v>
      </c>
      <c r="B7" s="49" t="s">
        <v>280</v>
      </c>
      <c r="C7" s="49" t="s">
        <v>23</v>
      </c>
      <c r="D7" s="49" t="s">
        <v>279</v>
      </c>
      <c r="E7" s="49">
        <v>2015</v>
      </c>
      <c r="F7" s="49">
        <v>2016</v>
      </c>
      <c r="G7" s="42">
        <v>555440</v>
      </c>
      <c r="H7" s="42">
        <v>5050400</v>
      </c>
      <c r="I7" s="42">
        <v>4601597</v>
      </c>
      <c r="J7" s="42">
        <v>953844</v>
      </c>
      <c r="K7" s="49"/>
    </row>
    <row r="8" spans="1:11" ht="24.95" customHeight="1" thickBot="1" x14ac:dyDescent="0.25">
      <c r="A8" s="166" t="s">
        <v>14</v>
      </c>
      <c r="B8" s="167"/>
      <c r="C8" s="167"/>
      <c r="D8" s="167"/>
      <c r="E8" s="167"/>
      <c r="F8" s="168"/>
      <c r="G8" s="33">
        <f>SUM(G4:G7)</f>
        <v>7688216</v>
      </c>
      <c r="H8" s="33">
        <f>SUM(H4:H7)</f>
        <v>10566062</v>
      </c>
      <c r="I8" s="33">
        <f>SUM(I4:I7)</f>
        <v>9236999</v>
      </c>
      <c r="J8" s="33">
        <f>SUM(J4:J7)</f>
        <v>3451218</v>
      </c>
      <c r="K8" s="33"/>
    </row>
    <row r="29" spans="7:10" ht="39.75" customHeight="1" x14ac:dyDescent="0.2">
      <c r="G29" s="2"/>
      <c r="H29" s="2"/>
      <c r="I29" s="2"/>
      <c r="J29" s="2"/>
    </row>
  </sheetData>
  <mergeCells count="11">
    <mergeCell ref="K2:K3"/>
    <mergeCell ref="J2:J3"/>
    <mergeCell ref="A8:F8"/>
    <mergeCell ref="A1:J1"/>
    <mergeCell ref="A2:A3"/>
    <mergeCell ref="B2:B3"/>
    <mergeCell ref="C2:C3"/>
    <mergeCell ref="D2:D3"/>
    <mergeCell ref="E2:F2"/>
    <mergeCell ref="G2:G3"/>
    <mergeCell ref="I2:I3"/>
  </mergeCells>
  <printOptions horizontalCentered="1"/>
  <pageMargins left="0.98425196850393704" right="0.98425196850393704" top="0.98425196850393704" bottom="0.98425196850393704" header="0.51181102362204722" footer="0.51181102362204722"/>
  <pageSetup paperSize="9" scale="73" firstPageNumber="8" orientation="landscape" useFirstPageNumber="1" horizontalDpi="300" verticalDpi="300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view="pageBreakPreview" zoomScale="60" zoomScaleNormal="100" workbookViewId="0">
      <selection activeCell="B5" sqref="B5:B6"/>
    </sheetView>
  </sheetViews>
  <sheetFormatPr defaultRowHeight="11.25" x14ac:dyDescent="0.2"/>
  <cols>
    <col min="1" max="1" width="7.42578125" style="1" customWidth="1"/>
    <col min="2" max="2" width="22.7109375" style="1" customWidth="1"/>
    <col min="3" max="3" width="17.28515625" style="1" customWidth="1"/>
    <col min="4" max="4" width="10.7109375" style="5" customWidth="1"/>
    <col min="5" max="5" width="8.7109375" style="5" customWidth="1"/>
    <col min="6" max="6" width="12.85546875" style="1" customWidth="1"/>
    <col min="7" max="7" width="20.28515625" style="6" customWidth="1"/>
    <col min="8" max="8" width="13.42578125" style="6" customWidth="1"/>
    <col min="9" max="9" width="20.42578125" style="4" customWidth="1"/>
    <col min="10" max="16384" width="9.140625" style="1"/>
  </cols>
  <sheetData>
    <row r="1" spans="1:11" ht="18.75" customHeight="1" thickBot="1" x14ac:dyDescent="0.3">
      <c r="A1" s="151" t="s">
        <v>179</v>
      </c>
      <c r="B1" s="151"/>
      <c r="C1" s="151"/>
      <c r="D1" s="151"/>
      <c r="E1" s="151"/>
      <c r="F1" s="151"/>
      <c r="G1" s="151"/>
      <c r="H1" s="151"/>
      <c r="I1" s="151"/>
    </row>
    <row r="2" spans="1:11" ht="15.75" customHeight="1" thickBot="1" x14ac:dyDescent="0.25">
      <c r="A2" s="156" t="s">
        <v>0</v>
      </c>
      <c r="B2" s="156" t="s">
        <v>2</v>
      </c>
      <c r="C2" s="156" t="s">
        <v>3</v>
      </c>
      <c r="D2" s="158" t="s">
        <v>5</v>
      </c>
      <c r="E2" s="159"/>
      <c r="F2" s="156" t="s">
        <v>6</v>
      </c>
      <c r="G2" s="156" t="s">
        <v>142</v>
      </c>
      <c r="H2" s="156" t="s">
        <v>207</v>
      </c>
      <c r="I2" s="156" t="s">
        <v>140</v>
      </c>
    </row>
    <row r="3" spans="1:11" ht="55.5" customHeight="1" thickBot="1" x14ac:dyDescent="0.25">
      <c r="A3" s="157"/>
      <c r="B3" s="157"/>
      <c r="C3" s="157"/>
      <c r="D3" s="36" t="s">
        <v>7</v>
      </c>
      <c r="E3" s="36" t="s">
        <v>8</v>
      </c>
      <c r="F3" s="157"/>
      <c r="G3" s="157"/>
      <c r="H3" s="157"/>
      <c r="I3" s="157"/>
    </row>
    <row r="4" spans="1:11" ht="47.25" customHeight="1" thickBot="1" x14ac:dyDescent="0.25">
      <c r="A4" s="24">
        <v>1</v>
      </c>
      <c r="B4" s="104" t="s">
        <v>286</v>
      </c>
      <c r="C4" s="26" t="s">
        <v>28</v>
      </c>
      <c r="D4" s="24">
        <v>2017</v>
      </c>
      <c r="E4" s="24"/>
      <c r="F4" s="27">
        <v>1750000</v>
      </c>
      <c r="G4" s="27">
        <v>0</v>
      </c>
      <c r="H4" s="27">
        <v>1500000</v>
      </c>
      <c r="I4" s="28"/>
      <c r="K4" s="11"/>
    </row>
    <row r="5" spans="1:11" ht="72.75" customHeight="1" thickBot="1" x14ac:dyDescent="0.25">
      <c r="A5" s="23">
        <v>2</v>
      </c>
      <c r="B5" s="145" t="s">
        <v>411</v>
      </c>
      <c r="C5" s="23" t="s">
        <v>23</v>
      </c>
      <c r="D5" s="23">
        <v>2017</v>
      </c>
      <c r="E5" s="23"/>
      <c r="F5" s="140">
        <v>930000</v>
      </c>
      <c r="G5" s="23">
        <v>0</v>
      </c>
      <c r="H5" s="140">
        <v>50000</v>
      </c>
      <c r="I5" s="23"/>
    </row>
    <row r="6" spans="1:11" ht="37.5" customHeight="1" thickBot="1" x14ac:dyDescent="0.25">
      <c r="A6" s="28">
        <v>3</v>
      </c>
      <c r="B6" s="146" t="s">
        <v>57</v>
      </c>
      <c r="C6" s="28" t="s">
        <v>90</v>
      </c>
      <c r="D6" s="28">
        <v>2012</v>
      </c>
      <c r="E6" s="28"/>
      <c r="F6" s="27">
        <v>8000000</v>
      </c>
      <c r="G6" s="28"/>
      <c r="H6" s="27">
        <v>6000000</v>
      </c>
      <c r="I6" s="28"/>
    </row>
    <row r="7" spans="1:11" ht="24.95" customHeight="1" thickBot="1" x14ac:dyDescent="0.25">
      <c r="A7" s="166" t="s">
        <v>10</v>
      </c>
      <c r="B7" s="167"/>
      <c r="C7" s="167"/>
      <c r="D7" s="167"/>
      <c r="E7" s="168"/>
      <c r="F7" s="33">
        <f>SUM(F4:F6)</f>
        <v>10680000</v>
      </c>
      <c r="G7" s="33">
        <f>SUM(G4:G6)</f>
        <v>0</v>
      </c>
      <c r="H7" s="33">
        <f>SUM(H4:H6)</f>
        <v>7550000</v>
      </c>
      <c r="I7" s="33"/>
    </row>
    <row r="13" spans="1:11" s="4" customFormat="1" ht="39.75" customHeight="1" x14ac:dyDescent="0.2">
      <c r="A13" s="1"/>
      <c r="B13" s="1"/>
      <c r="C13" s="1"/>
      <c r="D13" s="5"/>
      <c r="E13" s="5"/>
      <c r="F13" s="2"/>
      <c r="G13" s="2"/>
      <c r="H13" s="2"/>
    </row>
  </sheetData>
  <mergeCells count="10">
    <mergeCell ref="A7:E7"/>
    <mergeCell ref="I2:I3"/>
    <mergeCell ref="A1:I1"/>
    <mergeCell ref="A2:A3"/>
    <mergeCell ref="B2:B3"/>
    <mergeCell ref="C2:C3"/>
    <mergeCell ref="D2:E2"/>
    <mergeCell ref="F2:F3"/>
    <mergeCell ref="G2:G3"/>
    <mergeCell ref="H2:H3"/>
  </mergeCells>
  <printOptions horizontalCentered="1"/>
  <pageMargins left="0.98425196850393704" right="0.98425196850393704" top="0.98425196850393704" bottom="0.98425196850393704" header="0.51181102362204722" footer="0.51181102362204722"/>
  <pageSetup paperSize="9" scale="86" firstPageNumber="29" orientation="landscape" useFirstPageNumber="1" horizontalDpi="300" verticalDpi="300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view="pageBreakPreview" zoomScale="60" zoomScaleNormal="100" workbookViewId="0">
      <selection activeCell="C4" sqref="C4"/>
    </sheetView>
  </sheetViews>
  <sheetFormatPr defaultRowHeight="15" x14ac:dyDescent="0.25"/>
  <cols>
    <col min="1" max="1" width="6.5703125" customWidth="1"/>
    <col min="2" max="2" width="30.7109375" customWidth="1"/>
    <col min="3" max="3" width="13.5703125" customWidth="1"/>
    <col min="4" max="4" width="14.7109375" customWidth="1"/>
    <col min="5" max="5" width="11.140625" customWidth="1"/>
    <col min="6" max="6" width="9.42578125" customWidth="1"/>
    <col min="7" max="7" width="12.28515625" customWidth="1"/>
    <col min="8" max="8" width="15" customWidth="1"/>
    <col min="9" max="9" width="15.5703125" customWidth="1"/>
    <col min="10" max="10" width="20" customWidth="1"/>
  </cols>
  <sheetData>
    <row r="1" spans="1:14" ht="16.5" thickBot="1" x14ac:dyDescent="0.3">
      <c r="A1" s="151" t="s">
        <v>180</v>
      </c>
      <c r="B1" s="151"/>
      <c r="C1" s="151"/>
      <c r="D1" s="151"/>
      <c r="E1" s="151"/>
      <c r="F1" s="151"/>
      <c r="G1" s="151"/>
      <c r="H1" s="151"/>
      <c r="I1" s="151"/>
      <c r="J1" s="151"/>
      <c r="N1" s="14"/>
    </row>
    <row r="2" spans="1:14" ht="15.75" customHeight="1" thickBot="1" x14ac:dyDescent="0.3">
      <c r="A2" s="156" t="s">
        <v>0</v>
      </c>
      <c r="B2" s="156" t="s">
        <v>75</v>
      </c>
      <c r="C2" s="115"/>
      <c r="D2" s="156" t="s">
        <v>96</v>
      </c>
      <c r="E2" s="158" t="s">
        <v>5</v>
      </c>
      <c r="F2" s="159"/>
      <c r="G2" s="156" t="s">
        <v>6</v>
      </c>
      <c r="H2" s="156" t="s">
        <v>142</v>
      </c>
      <c r="I2" s="156" t="s">
        <v>207</v>
      </c>
      <c r="J2" s="156" t="s">
        <v>140</v>
      </c>
      <c r="K2" s="79"/>
    </row>
    <row r="3" spans="1:14" ht="57.75" customHeight="1" thickBot="1" x14ac:dyDescent="0.3">
      <c r="A3" s="157"/>
      <c r="B3" s="157"/>
      <c r="C3" s="116" t="s">
        <v>330</v>
      </c>
      <c r="D3" s="157"/>
      <c r="E3" s="36" t="s">
        <v>7</v>
      </c>
      <c r="F3" s="36" t="s">
        <v>8</v>
      </c>
      <c r="G3" s="157"/>
      <c r="H3" s="157"/>
      <c r="I3" s="157"/>
      <c r="J3" s="157"/>
      <c r="K3" s="79"/>
      <c r="L3" s="16"/>
      <c r="N3" s="13"/>
    </row>
    <row r="4" spans="1:14" ht="56.25" customHeight="1" thickBot="1" x14ac:dyDescent="0.3">
      <c r="A4" s="24">
        <v>1</v>
      </c>
      <c r="B4" s="105" t="s">
        <v>329</v>
      </c>
      <c r="C4" s="124" t="s">
        <v>417</v>
      </c>
      <c r="D4" s="26" t="s">
        <v>71</v>
      </c>
      <c r="E4" s="24">
        <v>2017</v>
      </c>
      <c r="F4" s="24">
        <v>2017</v>
      </c>
      <c r="G4" s="27">
        <v>837000</v>
      </c>
      <c r="H4" s="27"/>
      <c r="I4" s="27">
        <v>837000</v>
      </c>
      <c r="J4" s="28"/>
      <c r="K4" s="79"/>
    </row>
    <row r="5" spans="1:14" ht="56.25" customHeight="1" thickBot="1" x14ac:dyDescent="0.3">
      <c r="A5" s="18">
        <v>2</v>
      </c>
      <c r="B5" s="106" t="s">
        <v>76</v>
      </c>
      <c r="C5" s="125" t="s">
        <v>419</v>
      </c>
      <c r="D5" s="20"/>
      <c r="E5" s="18">
        <v>2017</v>
      </c>
      <c r="F5" s="18">
        <v>2017</v>
      </c>
      <c r="G5" s="21">
        <v>533000</v>
      </c>
      <c r="H5" s="21" t="s">
        <v>9</v>
      </c>
      <c r="I5" s="21">
        <v>533000</v>
      </c>
      <c r="J5" s="80"/>
      <c r="K5" s="79"/>
    </row>
    <row r="6" spans="1:14" ht="56.25" customHeight="1" thickBot="1" x14ac:dyDescent="0.3">
      <c r="A6" s="24">
        <v>3</v>
      </c>
      <c r="B6" s="105" t="s">
        <v>332</v>
      </c>
      <c r="C6" s="124" t="s">
        <v>333</v>
      </c>
      <c r="D6" s="26"/>
      <c r="E6" s="24">
        <v>2017</v>
      </c>
      <c r="F6" s="24">
        <v>2017</v>
      </c>
      <c r="G6" s="27">
        <v>1286000</v>
      </c>
      <c r="H6" s="27" t="s">
        <v>9</v>
      </c>
      <c r="I6" s="27">
        <v>1286000</v>
      </c>
      <c r="J6" s="28"/>
      <c r="K6" s="79"/>
    </row>
    <row r="7" spans="1:14" ht="56.25" customHeight="1" thickBot="1" x14ac:dyDescent="0.3">
      <c r="A7" s="18">
        <v>4</v>
      </c>
      <c r="B7" s="100" t="s">
        <v>77</v>
      </c>
      <c r="C7" s="18" t="s">
        <v>90</v>
      </c>
      <c r="D7" s="18"/>
      <c r="E7" s="18">
        <v>2017</v>
      </c>
      <c r="F7" s="18">
        <v>2017</v>
      </c>
      <c r="G7" s="21">
        <v>40000</v>
      </c>
      <c r="H7" s="18" t="s">
        <v>9</v>
      </c>
      <c r="I7" s="21">
        <v>40000</v>
      </c>
      <c r="J7" s="18"/>
      <c r="K7" s="79"/>
    </row>
    <row r="8" spans="1:14" ht="56.25" customHeight="1" thickBot="1" x14ac:dyDescent="0.3">
      <c r="A8" s="89">
        <v>5</v>
      </c>
      <c r="B8" s="107" t="s">
        <v>78</v>
      </c>
      <c r="C8" s="26" t="s">
        <v>331</v>
      </c>
      <c r="D8" s="26"/>
      <c r="E8" s="24">
        <v>2017</v>
      </c>
      <c r="F8" s="24">
        <v>2017</v>
      </c>
      <c r="G8" s="27">
        <v>10000</v>
      </c>
      <c r="H8" s="24"/>
      <c r="I8" s="27">
        <v>10000</v>
      </c>
      <c r="J8" s="24"/>
      <c r="K8" s="79"/>
    </row>
    <row r="9" spans="1:14" ht="56.25" customHeight="1" thickBot="1" x14ac:dyDescent="0.3">
      <c r="A9" s="18">
        <v>6</v>
      </c>
      <c r="B9" s="106" t="s">
        <v>334</v>
      </c>
      <c r="C9" s="147" t="s">
        <v>418</v>
      </c>
      <c r="D9" s="74"/>
      <c r="E9" s="18">
        <v>2017</v>
      </c>
      <c r="F9" s="18">
        <v>2017</v>
      </c>
      <c r="G9" s="21">
        <v>8427000</v>
      </c>
      <c r="H9" s="18" t="s">
        <v>9</v>
      </c>
      <c r="I9" s="21">
        <v>8427000</v>
      </c>
      <c r="J9" s="18"/>
      <c r="K9" s="79"/>
    </row>
    <row r="10" spans="1:14" ht="24.75" customHeight="1" thickBot="1" x14ac:dyDescent="0.3">
      <c r="A10" s="166" t="s">
        <v>14</v>
      </c>
      <c r="B10" s="167"/>
      <c r="C10" s="167"/>
      <c r="D10" s="167"/>
      <c r="E10" s="167"/>
      <c r="F10" s="168"/>
      <c r="G10" s="33">
        <f>SUM(G4:G9)</f>
        <v>11133000</v>
      </c>
      <c r="H10" s="33" t="s">
        <v>9</v>
      </c>
      <c r="I10" s="33">
        <f>SUM(I4:I9)</f>
        <v>11133000</v>
      </c>
      <c r="J10" s="33"/>
      <c r="K10" s="79"/>
    </row>
    <row r="11" spans="1:14" ht="15.75" x14ac:dyDescent="0.2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</row>
  </sheetData>
  <mergeCells count="10">
    <mergeCell ref="I2:I3"/>
    <mergeCell ref="J2:J3"/>
    <mergeCell ref="A10:F10"/>
    <mergeCell ref="A1:J1"/>
    <mergeCell ref="A2:A3"/>
    <mergeCell ref="B2:B3"/>
    <mergeCell ref="D2:D3"/>
    <mergeCell ref="E2:F2"/>
    <mergeCell ref="G2:G3"/>
    <mergeCell ref="H2:H3"/>
  </mergeCells>
  <pageMargins left="0.98425196850393704" right="0.98425196850393704" top="0.98425196850393704" bottom="0.98425196850393704" header="0.51181102362204722" footer="0.51181102362204722"/>
  <pageSetup paperSize="9" scale="83" firstPageNumber="30" orientation="landscape" useFirstPageNumber="1" horizontalDpi="300" verticalDpi="300" r:id="rId1"/>
  <headerFooter>
    <oddFooter>&amp;C30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zoomScale="60" zoomScaleNormal="100" workbookViewId="0">
      <selection activeCell="D9" sqref="D9"/>
    </sheetView>
  </sheetViews>
  <sheetFormatPr defaultRowHeight="11.25" x14ac:dyDescent="0.2"/>
  <cols>
    <col min="1" max="1" width="6.5703125" style="1" customWidth="1"/>
    <col min="2" max="2" width="22.7109375" style="1" customWidth="1"/>
    <col min="3" max="3" width="12.85546875" style="1" customWidth="1"/>
    <col min="4" max="4" width="14.5703125" style="3" customWidth="1"/>
    <col min="5" max="5" width="10.28515625" style="5" customWidth="1"/>
    <col min="6" max="6" width="7.7109375" style="5" customWidth="1"/>
    <col min="7" max="7" width="14.42578125" style="1" customWidth="1"/>
    <col min="8" max="8" width="18.7109375" style="1" customWidth="1"/>
    <col min="9" max="9" width="18.85546875" style="1" customWidth="1"/>
    <col min="10" max="10" width="18.7109375" style="4" customWidth="1"/>
    <col min="11" max="16384" width="9.140625" style="1"/>
  </cols>
  <sheetData>
    <row r="1" spans="1:12" ht="18.75" customHeight="1" thickBot="1" x14ac:dyDescent="0.3">
      <c r="A1" s="151" t="s">
        <v>165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2" ht="15.75" customHeight="1" thickBot="1" x14ac:dyDescent="0.3">
      <c r="A2" s="156" t="s">
        <v>0</v>
      </c>
      <c r="B2" s="156" t="s">
        <v>2</v>
      </c>
      <c r="C2" s="156" t="s">
        <v>3</v>
      </c>
      <c r="D2" s="156" t="s">
        <v>4</v>
      </c>
      <c r="E2" s="158" t="s">
        <v>5</v>
      </c>
      <c r="F2" s="159"/>
      <c r="G2" s="156" t="s">
        <v>6</v>
      </c>
      <c r="H2" s="156" t="s">
        <v>142</v>
      </c>
      <c r="I2" s="156" t="s">
        <v>207</v>
      </c>
      <c r="J2" s="156" t="s">
        <v>140</v>
      </c>
      <c r="K2" s="47"/>
    </row>
    <row r="3" spans="1:12" ht="67.5" customHeight="1" thickBot="1" x14ac:dyDescent="0.3">
      <c r="A3" s="157"/>
      <c r="B3" s="157"/>
      <c r="C3" s="157"/>
      <c r="D3" s="157"/>
      <c r="E3" s="36" t="s">
        <v>7</v>
      </c>
      <c r="F3" s="36" t="s">
        <v>8</v>
      </c>
      <c r="G3" s="157"/>
      <c r="H3" s="157"/>
      <c r="I3" s="157"/>
      <c r="J3" s="157"/>
      <c r="K3" s="47"/>
      <c r="L3" s="11"/>
    </row>
    <row r="4" spans="1:12" ht="47.25" customHeight="1" thickBot="1" x14ac:dyDescent="0.3">
      <c r="A4" s="31">
        <v>1</v>
      </c>
      <c r="B4" s="51" t="s">
        <v>97</v>
      </c>
      <c r="C4" s="31" t="s">
        <v>27</v>
      </c>
      <c r="D4" s="31" t="s">
        <v>137</v>
      </c>
      <c r="E4" s="32">
        <v>2016</v>
      </c>
      <c r="F4" s="32">
        <v>2017</v>
      </c>
      <c r="G4" s="31">
        <v>36000</v>
      </c>
      <c r="H4" s="31"/>
      <c r="I4" s="31">
        <v>36000</v>
      </c>
      <c r="J4" s="31"/>
      <c r="K4" s="47"/>
      <c r="L4" s="11"/>
    </row>
    <row r="5" spans="1:12" ht="47.25" customHeight="1" thickBot="1" x14ac:dyDescent="0.3">
      <c r="A5" s="58">
        <v>2</v>
      </c>
      <c r="B5" s="144" t="s">
        <v>282</v>
      </c>
      <c r="C5" s="58" t="s">
        <v>59</v>
      </c>
      <c r="D5" s="58" t="s">
        <v>137</v>
      </c>
      <c r="E5" s="58">
        <v>2017</v>
      </c>
      <c r="F5" s="58">
        <v>2017</v>
      </c>
      <c r="G5" s="58"/>
      <c r="H5" s="58"/>
      <c r="I5" s="58"/>
      <c r="J5" s="58"/>
      <c r="K5" s="47"/>
      <c r="L5" s="11"/>
    </row>
    <row r="6" spans="1:12" ht="73.5" customHeight="1" thickBot="1" x14ac:dyDescent="0.3">
      <c r="A6" s="31">
        <v>3</v>
      </c>
      <c r="B6" s="51" t="s">
        <v>58</v>
      </c>
      <c r="C6" s="31" t="s">
        <v>47</v>
      </c>
      <c r="D6" s="31" t="s">
        <v>15</v>
      </c>
      <c r="E6" s="32">
        <v>2013</v>
      </c>
      <c r="F6" s="32">
        <v>2016</v>
      </c>
      <c r="G6" s="31">
        <v>4854332</v>
      </c>
      <c r="H6" s="31">
        <v>2750607</v>
      </c>
      <c r="I6" s="31">
        <v>0</v>
      </c>
      <c r="J6" s="31"/>
      <c r="K6" s="47"/>
    </row>
    <row r="7" spans="1:12" ht="24.95" customHeight="1" thickBot="1" x14ac:dyDescent="0.3">
      <c r="A7" s="166" t="s">
        <v>10</v>
      </c>
      <c r="B7" s="167"/>
      <c r="C7" s="167"/>
      <c r="D7" s="167"/>
      <c r="E7" s="167"/>
      <c r="F7" s="168"/>
      <c r="G7" s="33">
        <f>SUM(G6)</f>
        <v>4854332</v>
      </c>
      <c r="H7" s="33">
        <f>SUM(H6:H6)</f>
        <v>2750607</v>
      </c>
      <c r="I7" s="33">
        <f>SUM(I6:I6)</f>
        <v>0</v>
      </c>
      <c r="J7" s="33"/>
      <c r="K7" s="47"/>
    </row>
    <row r="28" spans="1:9" s="4" customFormat="1" ht="39.75" customHeight="1" x14ac:dyDescent="0.2">
      <c r="A28" s="1"/>
      <c r="B28" s="1"/>
      <c r="C28" s="1"/>
      <c r="D28" s="3"/>
      <c r="E28" s="5"/>
      <c r="F28" s="5"/>
      <c r="G28" s="2"/>
      <c r="H28" s="2"/>
      <c r="I28" s="2"/>
    </row>
  </sheetData>
  <mergeCells count="11">
    <mergeCell ref="A7:F7"/>
    <mergeCell ref="A1:J1"/>
    <mergeCell ref="A2:A3"/>
    <mergeCell ref="B2:B3"/>
    <mergeCell ref="C2:C3"/>
    <mergeCell ref="D2:D3"/>
    <mergeCell ref="E2:F2"/>
    <mergeCell ref="G2:G3"/>
    <mergeCell ref="H2:H3"/>
    <mergeCell ref="I2:I3"/>
    <mergeCell ref="J2:J3"/>
  </mergeCells>
  <printOptions horizontalCentered="1"/>
  <pageMargins left="0.98425196850393704" right="0.98425196850393704" top="0.98425196850393704" bottom="0.98425196850393704" header="0.51181102362204722" footer="0.51181102362204722"/>
  <pageSetup paperSize="9" scale="80" firstPageNumber="12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24</vt:i4>
      </vt:variant>
      <vt:variant>
        <vt:lpstr>Adlandırılmış Aralıklar</vt:lpstr>
      </vt:variant>
      <vt:variant>
        <vt:i4>42</vt:i4>
      </vt:variant>
    </vt:vector>
  </HeadingPairs>
  <TitlesOfParts>
    <vt:vector size="66" baseType="lpstr">
      <vt:lpstr>ÜNİVERSİTE</vt:lpstr>
      <vt:lpstr>KARAYOL</vt:lpstr>
      <vt:lpstr>DSİ</vt:lpstr>
      <vt:lpstr>TCDD</vt:lpstr>
      <vt:lpstr>DHMİ</vt:lpstr>
      <vt:lpstr>İLLER</vt:lpstr>
      <vt:lpstr>TEİAŞ</vt:lpstr>
      <vt:lpstr>ORMAN BÖLGE</vt:lpstr>
      <vt:lpstr>VAKIF</vt:lpstr>
      <vt:lpstr>MİLLİ EĞİTİM</vt:lpstr>
      <vt:lpstr>SAĞLIK</vt:lpstr>
      <vt:lpstr>SPOR</vt:lpstr>
      <vt:lpstr>ÇEVRE</vt:lpstr>
      <vt:lpstr>EMNİYET</vt:lpstr>
      <vt:lpstr>112 ACİL</vt:lpstr>
      <vt:lpstr>AİLE VE SOS</vt:lpstr>
      <vt:lpstr>AFET</vt:lpstr>
      <vt:lpstr>GIDA</vt:lpstr>
      <vt:lpstr>ORMAN VE SU</vt:lpstr>
      <vt:lpstr>TOKİ</vt:lpstr>
      <vt:lpstr>KÜLTÜR</vt:lpstr>
      <vt:lpstr>ÖZEL İDARE</vt:lpstr>
      <vt:lpstr>BELEDİYE BAŞKANLIĞI</vt:lpstr>
      <vt:lpstr>D.BELEDİYLER </vt:lpstr>
      <vt:lpstr>'112 ACİL'!Yazdırma_Alanı</vt:lpstr>
      <vt:lpstr>AFET!Yazdırma_Alanı</vt:lpstr>
      <vt:lpstr>'AİLE VE SOS'!Yazdırma_Alanı</vt:lpstr>
      <vt:lpstr>'BELEDİYE BAŞKANLIĞI'!Yazdırma_Alanı</vt:lpstr>
      <vt:lpstr>ÇEVRE!Yazdırma_Alanı</vt:lpstr>
      <vt:lpstr>'D.BELEDİYLER '!Yazdırma_Alanı</vt:lpstr>
      <vt:lpstr>DHMİ!Yazdırma_Alanı</vt:lpstr>
      <vt:lpstr>DSİ!Yazdırma_Alanı</vt:lpstr>
      <vt:lpstr>EMNİYET!Yazdırma_Alanı</vt:lpstr>
      <vt:lpstr>GIDA!Yazdırma_Alanı</vt:lpstr>
      <vt:lpstr>İLLER!Yazdırma_Alanı</vt:lpstr>
      <vt:lpstr>KARAYOL!Yazdırma_Alanı</vt:lpstr>
      <vt:lpstr>KÜLTÜR!Yazdırma_Alanı</vt:lpstr>
      <vt:lpstr>'MİLLİ EĞİTİM'!Yazdırma_Alanı</vt:lpstr>
      <vt:lpstr>'ORMAN BÖLGE'!Yazdırma_Alanı</vt:lpstr>
      <vt:lpstr>'ORMAN VE SU'!Yazdırma_Alanı</vt:lpstr>
      <vt:lpstr>'ÖZEL İDARE'!Yazdırma_Alanı</vt:lpstr>
      <vt:lpstr>SAĞLIK!Yazdırma_Alanı</vt:lpstr>
      <vt:lpstr>SPOR!Yazdırma_Alanı</vt:lpstr>
      <vt:lpstr>TCDD!Yazdırma_Alanı</vt:lpstr>
      <vt:lpstr>TEİAŞ!Yazdırma_Alanı</vt:lpstr>
      <vt:lpstr>TOKİ!Yazdırma_Alanı</vt:lpstr>
      <vt:lpstr>ÜNİVERSİTE!Yazdırma_Alanı</vt:lpstr>
      <vt:lpstr>VAKIF!Yazdırma_Alanı</vt:lpstr>
      <vt:lpstr>'112 ACİL'!Yazdırma_Başlıkları</vt:lpstr>
      <vt:lpstr>AFET!Yazdırma_Başlıkları</vt:lpstr>
      <vt:lpstr>'AİLE VE SOS'!Yazdırma_Başlıkları</vt:lpstr>
      <vt:lpstr>ÇEVRE!Yazdırma_Başlıkları</vt:lpstr>
      <vt:lpstr>DHMİ!Yazdırma_Başlıkları</vt:lpstr>
      <vt:lpstr>DSİ!Yazdırma_Başlıkları</vt:lpstr>
      <vt:lpstr>GIDA!Yazdırma_Başlıkları</vt:lpstr>
      <vt:lpstr>İLLER!Yazdırma_Başlıkları</vt:lpstr>
      <vt:lpstr>KARAYOL!Yazdırma_Başlıkları</vt:lpstr>
      <vt:lpstr>'MİLLİ EĞİTİM'!Yazdırma_Başlıkları</vt:lpstr>
      <vt:lpstr>'ORMAN VE SU'!Yazdırma_Başlıkları</vt:lpstr>
      <vt:lpstr>SAĞLIK!Yazdırma_Başlıkları</vt:lpstr>
      <vt:lpstr>SPOR!Yazdırma_Başlıkları</vt:lpstr>
      <vt:lpstr>TCDD!Yazdırma_Başlıkları</vt:lpstr>
      <vt:lpstr>TEİAŞ!Yazdırma_Başlıkları</vt:lpstr>
      <vt:lpstr>TOKİ!Yazdırma_Başlıkları</vt:lpstr>
      <vt:lpstr>ÜNİVERSİTE!Yazdırma_Başlıkları</vt:lpstr>
      <vt:lpstr>VAKIF!Yazdırma_Başlıkları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2017-05-15T07:45:34Z</dcterms:modified>
</cp:coreProperties>
</file>